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1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<sst xmlns="http://schemas.openxmlformats.org/spreadsheetml/2006/main" count="674" uniqueCount="209">
  <si>
    <t>แบบรายงานผลการดำเนินงานตามแผนการจัดหาพัสดุ ประจำปีงบประมาณ 2553</t>
  </si>
  <si>
    <t>งวดที่  1  (ตุลาคม - มีนาคม)</t>
  </si>
  <si>
    <t>แบบ ผ.ด 3</t>
  </si>
  <si>
    <t>ขององค์การบริหารส่วนตำบลเมืองเตา</t>
  </si>
  <si>
    <t>งวดที่  2  (เมษายน - มิถุนายน)</t>
  </si>
  <si>
    <t>ข้อมูล ณ วันที่  30  กันยายน  2553</t>
  </si>
  <si>
    <t>√</t>
  </si>
  <si>
    <t>งวดที่  3  (กรกฎาคม - กันยายน)</t>
  </si>
  <si>
    <t>ลำดับที่</t>
  </si>
  <si>
    <t>รายการ/จำนวน/(หน่วย)</t>
  </si>
  <si>
    <t>หน่วยงาน</t>
  </si>
  <si>
    <t>แหล่งเงิน</t>
  </si>
  <si>
    <t>จำนวน (บาท)</t>
  </si>
  <si>
    <t>ช่วงเวลาที่ต้องเริ่ม</t>
  </si>
  <si>
    <t>ผลการดำเนินงาน</t>
  </si>
  <si>
    <t>เบิกจ่ายแล้ว</t>
  </si>
  <si>
    <t>กำหนดส่งมอบของ/งาน</t>
  </si>
  <si>
    <t>หมายเหตุ</t>
  </si>
  <si>
    <t>เจ้าของเงิน</t>
  </si>
  <si>
    <t>จัดหาตามแผน</t>
  </si>
  <si>
    <t>งวดสุดท้าย</t>
  </si>
  <si>
    <t>ประเภทวัสดุสำนักงาน</t>
  </si>
  <si>
    <t>วัสดุสำนักงาน</t>
  </si>
  <si>
    <t>ส่วนสำนักงานปลัด</t>
  </si>
  <si>
    <t>งบประมาณ</t>
  </si>
  <si>
    <t>ตค.52 - กย.53</t>
  </si>
  <si>
    <t>กค,1314,15,22,30 กย  53</t>
  </si>
  <si>
    <t>สำนักงาน,คอมฯ</t>
  </si>
  <si>
    <t>ส่วนการคลัง</t>
  </si>
  <si>
    <t>15 กย 53</t>
  </si>
  <si>
    <t>ส่วนโยธา</t>
  </si>
  <si>
    <t>4 พค 53</t>
  </si>
  <si>
    <t>ส่วนสาธารณะสุข</t>
  </si>
  <si>
    <t>ยังไม่ได้ดำเนินการ</t>
  </si>
  <si>
    <t>ส่วนการศึกษา</t>
  </si>
  <si>
    <t>กค 53</t>
  </si>
  <si>
    <t>ส่วนสวัสดิการฯ</t>
  </si>
  <si>
    <t>27 กย 53</t>
  </si>
  <si>
    <t>ส่วนเกษตร</t>
  </si>
  <si>
    <t>30 มิย 53</t>
  </si>
  <si>
    <t>ประเภทวัสดุคอมพิวเตอร์</t>
  </si>
  <si>
    <t>วัสดุคอมพิวเตอร์</t>
  </si>
  <si>
    <t>22 กย 53</t>
  </si>
  <si>
    <t>14 กย 53</t>
  </si>
  <si>
    <t>ประเภทวัสดุงานบ้านงานครัว</t>
  </si>
  <si>
    <t>วัสดุงานบ้านงานครัว</t>
  </si>
  <si>
    <t>ประเภทวัสดุไฟฟ้าและวิทยุ</t>
  </si>
  <si>
    <t>วัสดุไฟฟ้าและวิทยุ</t>
  </si>
  <si>
    <t>7 มค 53</t>
  </si>
  <si>
    <t>ประเภทวัสดุก่อสร้าง</t>
  </si>
  <si>
    <t>วัสดุก่อสร้าง</t>
  </si>
  <si>
    <t>20 สค 53</t>
  </si>
  <si>
    <t>ประเภทวัสดุเชื้อเพลิงและหล่อหลื่น</t>
  </si>
  <si>
    <t>วัสดุเชื้อเพลิงและหล่อหลื่น</t>
  </si>
  <si>
    <t>กด,20 สค,15,30 กย 53</t>
  </si>
  <si>
    <t>ตค.52 - กย.54</t>
  </si>
  <si>
    <t>ประเภทค่าวัสดุวิทยาศาตร์และการแพทย์</t>
  </si>
  <si>
    <t>จัดซื้อคลอรีน สารส้ม ทรายกรองน้ำ</t>
  </si>
  <si>
    <t>จัดซื้อน้ำยาพ่นหมอกควัน</t>
  </si>
  <si>
    <t>11 พค 53</t>
  </si>
  <si>
    <t>จัดซื้อทรายอะเบท</t>
  </si>
  <si>
    <t>ประเภทวัสดุโฆษณาและเผยแพร่</t>
  </si>
  <si>
    <t>วัสดุโฆษณาและเผยแพร่</t>
  </si>
  <si>
    <t>ประเภทค่าวัสดุสื่อสิ่งพิมพ์</t>
  </si>
  <si>
    <t>โครงการจัดซื้อวัสดุสื่อสิ่งพิมพ์ประจำหมู่บ้านตามภารกิจการถ่ายโอน</t>
  </si>
  <si>
    <t>ปรเภทรายจ่ายเพื่อให้ได้มาซึ่งบริการ</t>
  </si>
  <si>
    <t>ค่าจ้างเหมาบริการ</t>
  </si>
  <si>
    <t>กค,2 สค,13,29,30 กย 53</t>
  </si>
  <si>
    <t>ค่าจัดทำป้ายประชาสัมพันธ์</t>
  </si>
  <si>
    <t>26 พค 53</t>
  </si>
  <si>
    <t>ค่าเช่าเครื่องถ่ายเอกสาร</t>
  </si>
  <si>
    <t>7 เมย,10 พค,4 มิย 53</t>
  </si>
  <si>
    <t>ค่าติดตั้งระบบอินเตอร์เน๊ต</t>
  </si>
  <si>
    <t>ค่าจัดทำรายงานกิจกรรมประจำปี</t>
  </si>
  <si>
    <t>ค่าจ้างเหมาบริการเวรยาม</t>
  </si>
  <si>
    <t>ค่าบอกรับวารสาร</t>
  </si>
  <si>
    <t>กค,2 สค,13,30 กย 53</t>
  </si>
  <si>
    <t>ค่าจ้างเหมาบริการเข้าเล่ม เย็บเล่ม</t>
  </si>
  <si>
    <t>ค่าใช้จ่ายในการจัดทำป้ายประชาสัมพันธ์</t>
  </si>
  <si>
    <t>ค่าใช้จ่ายในการจัดเก็บข้อมูล จปฐ</t>
  </si>
  <si>
    <t>ค่าจ้างเหมาเขียนป้ายประชาสัมพันธ์</t>
  </si>
  <si>
    <t>รายจ่ายเพื่อบำรุงรักษาหรือซ่อมแซมทรัพย์สิน</t>
  </si>
  <si>
    <t>กค,13,15,30 กย 53</t>
  </si>
  <si>
    <t>โอน + 10,000</t>
  </si>
  <si>
    <t>ปรเภทรายจ่ายเกี่ยวกับการรับรองและพิธีการ</t>
  </si>
  <si>
    <t>ค่ารับรอง</t>
  </si>
  <si>
    <t>ธค,      มีค</t>
  </si>
  <si>
    <t>ค่าเลี้ยงรับรอง</t>
  </si>
  <si>
    <t>ค่าจัดโครงการวันเด็กแห่งชาติ</t>
  </si>
  <si>
    <t>มค</t>
  </si>
  <si>
    <t>ค่าใช้จ่ายในการจัดงานบัญฑิตน้อย</t>
  </si>
  <si>
    <t>2 เมย</t>
  </si>
  <si>
    <t>ค่าใช้จ่ายตามโครงการปกป้องสถาบัน</t>
  </si>
  <si>
    <t>ค่าใช้จ่ายโครงการแข่งขันกีฬาระดับตำบลและระดับอำเภอ</t>
  </si>
  <si>
    <t>21 เมย 53</t>
  </si>
  <si>
    <t>ค่าใช้จ่ายในการจัดงานประเพณีทอดเทียนพรรษา</t>
  </si>
  <si>
    <t>กค.53</t>
  </si>
  <si>
    <t>ค่าใช้จ่ายในการจัดงานประเพณีบุญบั้งไฟ</t>
  </si>
  <si>
    <t>พค 53</t>
  </si>
  <si>
    <t>27 พค,7 มิย 53</t>
  </si>
  <si>
    <t>ค่าใข้จ่ายในการฝึกอบรม/เข้าค่ายธรรมะ</t>
  </si>
  <si>
    <t>ค่าใช้จ่ายในการจัดงานวัฒนธรรมไทยสายใยชุมชน</t>
  </si>
  <si>
    <t>มิย.53</t>
  </si>
  <si>
    <t>ค่าใช้จ่ายตามโครงการในการรณรงค์/อบรมป้องกันและคุมโรคติดต่อตามฤดูกาล</t>
  </si>
  <si>
    <t>9,14,5 มิย 53</t>
  </si>
  <si>
    <t>ค่าใช้จ่ายตามโครงการรณรงค์อบรมเรื่องการป้องกันและควบคุมโรคเอดส์</t>
  </si>
  <si>
    <t>22,27 กย 53</t>
  </si>
  <si>
    <t>ค่าใช้จ่ายตามโครงการฝึกอบรมกลุ่มอาชีพ</t>
  </si>
  <si>
    <t>13,14,15,29 กย 53</t>
  </si>
  <si>
    <t>ค่าใช้จ่ายตามโครงการฝึกอบรมอาชีพแก่ผู้สูงอายุ/ผู้พิการ</t>
  </si>
  <si>
    <t>ค่าใช้จ่ายในการฝึกอบรมป้องกันและแก้ไขปัญหายาเสพติด</t>
  </si>
  <si>
    <t>29 กย 53</t>
  </si>
  <si>
    <t>ค่าใข้จ่ายในการหมู่บ้านปลอดอบายมุข</t>
  </si>
  <si>
    <t>ค่าใช้จ่ายในงานหนึ่งตำบลหนึ่งผลิตภัณฑ์ (OTOP)</t>
  </si>
  <si>
    <t>พค.53</t>
  </si>
  <si>
    <t>ธค</t>
  </si>
  <si>
    <t>ค่าใช้จ่ายในการประชาคมตำบล</t>
  </si>
  <si>
    <t>22 มิย 53</t>
  </si>
  <si>
    <t>ค่าใช้จ่ายตามโครงการเพิ่มประสิทธิภาพการผลิตพืชสมุนไพร</t>
  </si>
  <si>
    <t>ค่าใช้จ่ายตามโครงการเพิ่มประสิทธิภาพการผลิตข้าว</t>
  </si>
  <si>
    <t>เมย.53</t>
  </si>
  <si>
    <t>ค่าใช้จ่ายตามโครงการเพิ่มประสิทธิภาพการเพาะเห็ดฟาง</t>
  </si>
  <si>
    <t>13 กย 53</t>
  </si>
  <si>
    <t>ค่าใช้จ่ายตามโครงการส่งเสริมการปลูกผักพื้นบ้าน</t>
  </si>
  <si>
    <t>กพ ,      มีค</t>
  </si>
  <si>
    <t>ประเภทรายจ่ายเกี่ยวเนื่องกับการปฎิบัติเพื่อจ่ายเป็นราชการที่ไม่เข้า</t>
  </si>
  <si>
    <t>ลักษณะหมวดอื่นๆ</t>
  </si>
  <si>
    <t>ค่าใช้จ่ายในการเลือกตั้ง</t>
  </si>
  <si>
    <t>โครงการจัดทำและติดตามแผนพัฒนาท้องถิ่น</t>
  </si>
  <si>
    <t>โครงการเวทีรับฟังความคิดเห็นและอบต.สัญจรบริการประชาชน</t>
  </si>
  <si>
    <t>มีค</t>
  </si>
  <si>
    <t>โครงการจัดทำแผนชุมชน</t>
  </si>
  <si>
    <t>โครงการสร้างแรงจูงใจในการชำระภาษี</t>
  </si>
  <si>
    <t>23 มิย</t>
  </si>
  <si>
    <t>โครงการฝึกทบทวน อปพร.</t>
  </si>
  <si>
    <t>ค่าใช้จ่ายในการตั้งจุดสกัดลดอุบัติเหตุบนท้องถนน</t>
  </si>
  <si>
    <t>29 เมย,26 พค 53</t>
  </si>
  <si>
    <t>ค่าใช้จ่ายในการฝึกอบรมลูกเสือชาวบ้าน</t>
  </si>
  <si>
    <t>โครงการปลูกต้นไม้เฉลิมพระเกียรติ</t>
  </si>
  <si>
    <t>ส่วนการเกษตร</t>
  </si>
  <si>
    <t>ธค,      มค</t>
  </si>
  <si>
    <t>ค่าใช้จ่ายในการปรับปรุงภูมิทัศน์บริเวณ อบต.เมืองเตา</t>
  </si>
  <si>
    <t>14 มิย 53</t>
  </si>
  <si>
    <t>ประเภทค่าอาหารเสริม (นม)</t>
  </si>
  <si>
    <t>ค่าอาหารเสริม (นม) ให้ศูนย์พัฒนาเด็กเล็ก จำนวน 5 ศูนย์</t>
  </si>
  <si>
    <t>30 กย 53</t>
  </si>
  <si>
    <t>ค่าอาหารเสริม (นม) ศพด. บ้านหนองฮี</t>
  </si>
  <si>
    <t>ค่าอาหารเสริม (นม) ศพด. บ้านโคกสาย</t>
  </si>
  <si>
    <t>ค่าอาหารเสริม (นม) ศพด. บ้านโนนบ่อ</t>
  </si>
  <si>
    <t>ค่าอาหารเสริม (นม) ศพด. บ้านโนนจาน</t>
  </si>
  <si>
    <t>ค่าอาหารเสริม (นม) ศพด. บ้านเมืองเตา</t>
  </si>
  <si>
    <t>ค่าอาหารเสริม (นม) ให้โรงเรียนในสังกัด สพฐ</t>
  </si>
  <si>
    <t>ค่าอาหารเสริม (นม) โรงเรียนบ้านหนองฮี</t>
  </si>
  <si>
    <t>ค่าอาหารเสริม (นม) โรงเรียนบ้านเมืองเตา</t>
  </si>
  <si>
    <t>ค่าอาหารเสริม (นม) โรงเรียนบ้านโนนจาน</t>
  </si>
  <si>
    <t>ค่าอาหารเสริม (นม) โรงเรียนบ้านโนนบ่อ</t>
  </si>
  <si>
    <t>ค่าอาหารกลางัน  ให้ศูนย์พัฒนาเด็กเล็ก จำนวน  5 ศูนย์</t>
  </si>
  <si>
    <t>ค่าอาหารกลางวัน ศพด. บ้านหนองฮี</t>
  </si>
  <si>
    <t>ค่าอาหารกลางวัน ศพด. บ้านโคกสาย</t>
  </si>
  <si>
    <t>ค่าอาหารกลางวัน  ศพด. บ้านโนนบ่อ</t>
  </si>
  <si>
    <t>2 สค,13,30 กย 53</t>
  </si>
  <si>
    <t>ค่าอาหารกลางวัน  ศพด. บ้านโนนจาน</t>
  </si>
  <si>
    <t>ค่าอาหารกลางวัน ศพด. บ้านเมืองเตา</t>
  </si>
  <si>
    <t>ค่าครุภัณฑ์สำนักงาน และคอมพิวเตอร์(ส่วนสำนักปลัด)</t>
  </si>
  <si>
    <t>จัดซื้อเก้าอี้จัดเลี้ยง จำนวน 50 ตัว</t>
  </si>
  <si>
    <t>จัดซื้อตู้เย็นขนาด 5.8 คิว 1 ตู้</t>
  </si>
  <si>
    <t>จัดซื้อโต๊ะ/เก้าอี้ นายกอบต. จำนวน 1 ชุด</t>
  </si>
  <si>
    <t>จัดซื้อเครื่องดูดฝุ่น จำนวน 1 เครื่อง</t>
  </si>
  <si>
    <t>จัดซื้อโต๊ะหมู่บูชา จำนวน  2 ชุด</t>
  </si>
  <si>
    <t>จัดซื้อกล้องดิจิตอล จำนวน 1 ตัว พร้อมอุปกรณ์</t>
  </si>
  <si>
    <t>ยังไม่ดำเนินการ</t>
  </si>
  <si>
    <t>จัดซื้อแสตนกล่าวรายงานและปิดงาน จำนวน 2 ตัว</t>
  </si>
  <si>
    <t>ค่าครุภัณฑ์สำนักงาน และคอมพิวเตอร์(ส่วนการคลัง)</t>
  </si>
  <si>
    <t>จัดซื้อเก้าอี้แบบล้อเลื่อน จำนวน 2 ตัว</t>
  </si>
  <si>
    <t>จัดซื้อคตู้เก็บเอกสาร จำนวน 2 ตู้</t>
  </si>
  <si>
    <t>จัดซื้อเครื่องคอมพิวเตอร์พร้อมอุปกรณ์ครบชุด จำนวน 1 เครื่อง พร้อมโต๊ะคอมฯ 1 ตัว</t>
  </si>
  <si>
    <t>จัดซื้อเกาอี้ เบาะนวม จำนวน 1 ตัว</t>
  </si>
  <si>
    <t>จัดซื้อโต๊ะทำงานฟุตเหล็ก พร้อมกระจก</t>
  </si>
  <si>
    <t>ครุภัณฑ์สำนักงาน (ส่วนการศึกษา)</t>
  </si>
  <si>
    <t>จัดซื้อตู้เก็บเอกสาร จำนวน 2 ตู้</t>
  </si>
  <si>
    <t>ครุภัณฑ์สำนักงาน (ส่วนสวัสดิการและสังคม)</t>
  </si>
  <si>
    <t>จัดซื้อตู้กระจกโชว์สินค้า (OTOP) ของตำบลเมืองเตา จำนวน 2 ตู้</t>
  </si>
  <si>
    <t>ครุภัณฑ์สำนักงาน (ส่วนโยธา)</t>
  </si>
  <si>
    <t>จัดซื้อเก้าอี้ทำงานสำหรับระดับ 3-6 จำนวน 1 ตัว</t>
  </si>
  <si>
    <t>จัดซื้อตู้เหล็กเก็บเอกสารชนิด 10 ลิ้นชัก จำนวน 1 ตู้</t>
  </si>
  <si>
    <t>จัดซื้อตู้เหล็กเก็บเอกสาร จำนวน 1 ตู้</t>
  </si>
  <si>
    <t>จัดซื้อตู้เหล็กเก็บเอกสารชนิด 4 ลิ้นชัก</t>
  </si>
  <si>
    <t>หมวดค่าใช้สอย</t>
  </si>
  <si>
    <t>โครงการประกวดหมู่บ้านน่าอยู่น่ามอง</t>
  </si>
  <si>
    <t>22 ,28,30 กย 53</t>
  </si>
  <si>
    <t>โครงการแก้ไขปัญหาเรื่องขยะ,น้ำเสียและมลพิษต่างๆ</t>
  </si>
  <si>
    <t>20 สค,13,30 กย 53</t>
  </si>
  <si>
    <t>ประเภทโครงการ (หมวดที่ดินและสิ่งก่อสร้าง)</t>
  </si>
  <si>
    <t>หน่วยงานส่วนโยธา</t>
  </si>
  <si>
    <t>โครงการจ้างเหมาก่อสร้างอาคารศูนย์พัฒนาเด็กเล็กบ้านหนองฮี หมู่ที่ 5,15,16</t>
  </si>
  <si>
    <t>โครงการจ้างเหมาก่อสร้างถนนคอนกรีตเสริมเหล็กภายในหมู่บ้าน บ้านโนนจาน หมู่ที่ 7</t>
  </si>
  <si>
    <t>โครงการจ้างเหมาก่อสร้าปรับปรุงถนนคันดินสู่แหล่งเกษตร บ้านโคกสาย ม.4</t>
  </si>
  <si>
    <t>โครงการขุดลอกแต่งคันดินเป็นถนนกั้นแนวเขตรอบที่สาธารณะประโยชน์โนนโพนฮึม</t>
  </si>
  <si>
    <t>โครงการจ้างเหมาก่อสร้างถนนคอนกรีตเสริมเหล็กภายในหมู่บ้าน บ้านโนนบ่อ หมู่ที่ 9</t>
  </si>
  <si>
    <t>โครงการจ้างเหมาปรับปรุงเกรดถนนในเขตรับผิดชอบองค์การบริหารส่วนตำบลเมืองเตา</t>
  </si>
  <si>
    <t>(ลงชื่อ)...........................................................ผู้จัดทำ</t>
  </si>
  <si>
    <t>(ลงชื่อ............................................ผู้ตรวจทาน</t>
  </si>
  <si>
    <t>(ลงชื่อ)........................................................ผู้ตรวจสอบ</t>
  </si>
  <si>
    <t>(นางสายใจ  จ่าภา)</t>
  </si>
  <si>
    <t>(นางเกษราภรณ์  ลำเหลือ)</t>
  </si>
  <si>
    <t>(นางพิมทิพย์  คณะมะ)</t>
  </si>
  <si>
    <t>ตำแหน่ง เจ้าพนักงานพัสดุ</t>
  </si>
  <si>
    <t>ตำแหน่ง นักบริหารงานคลัง</t>
  </si>
  <si>
    <t>ตำแหน่ง ปลัดองค์การบริหารส่วนตำบลเมืองเตา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</si>
</sst>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3">
    <font>
      <sz val="10"/>
      <name val="Arial"/>
      <family val="0"/>
    </font>
    <font>
      <sz val="14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b/>
      <u val="single"/>
      <sz val="14"/>
      <name val="Angsana New"/>
      <family val="1"/>
    </font>
    <font>
      <b/>
      <i/>
      <u val="single"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b/>
      <sz val="10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3" fontId="2" fillId="0" borderId="0" xfId="15" applyFont="1" applyAlignment="1">
      <alignment/>
    </xf>
    <xf numFmtId="43" fontId="3" fillId="0" borderId="0" xfId="15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0" xfId="15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3" fontId="2" fillId="0" borderId="0" xfId="15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43" fontId="2" fillId="0" borderId="3" xfId="15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15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3" fontId="2" fillId="0" borderId="0" xfId="15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43" fontId="2" fillId="0" borderId="0" xfId="15" applyFont="1" applyBorder="1" applyAlignment="1">
      <alignment horizontal="left"/>
    </xf>
    <xf numFmtId="43" fontId="2" fillId="0" borderId="0" xfId="15" applyFont="1" applyFill="1" applyBorder="1" applyAlignment="1">
      <alignment/>
    </xf>
    <xf numFmtId="43" fontId="2" fillId="0" borderId="3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3" fontId="3" fillId="0" borderId="0" xfId="15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5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43" fontId="2" fillId="0" borderId="0" xfId="15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6" xfId="15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43" fontId="8" fillId="0" borderId="7" xfId="15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10" fillId="0" borderId="7" xfId="15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10" fillId="0" borderId="11" xfId="15" applyFont="1" applyBorder="1" applyAlignment="1">
      <alignment horizontal="center"/>
    </xf>
    <xf numFmtId="43" fontId="8" fillId="0" borderId="11" xfId="15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43" fontId="3" fillId="0" borderId="3" xfId="15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2" fillId="0" borderId="3" xfId="15" applyFont="1" applyFill="1" applyBorder="1" applyAlignment="1">
      <alignment/>
    </xf>
    <xf numFmtId="43" fontId="11" fillId="0" borderId="3" xfId="15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3" fontId="9" fillId="0" borderId="3" xfId="15" applyFont="1" applyBorder="1" applyAlignment="1">
      <alignment horizontal="center"/>
    </xf>
    <xf numFmtId="43" fontId="9" fillId="0" borderId="3" xfId="15" applyFont="1" applyBorder="1" applyAlignment="1">
      <alignment/>
    </xf>
    <xf numFmtId="0" fontId="3" fillId="0" borderId="3" xfId="0" applyFont="1" applyBorder="1" applyAlignment="1">
      <alignment/>
    </xf>
    <xf numFmtId="43" fontId="2" fillId="0" borderId="3" xfId="15" applyFont="1" applyBorder="1" applyAlignment="1">
      <alignment/>
    </xf>
    <xf numFmtId="0" fontId="5" fillId="0" borderId="3" xfId="0" applyFont="1" applyBorder="1" applyAlignment="1">
      <alignment horizontal="left"/>
    </xf>
    <xf numFmtId="43" fontId="2" fillId="0" borderId="3" xfId="15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4" xfId="0" applyFont="1" applyBorder="1" applyAlignment="1">
      <alignment horizontal="left"/>
    </xf>
    <xf numFmtId="43" fontId="3" fillId="0" borderId="3" xfId="15" applyFont="1" applyBorder="1" applyAlignment="1">
      <alignment/>
    </xf>
    <xf numFmtId="0" fontId="9" fillId="0" borderId="3" xfId="0" applyFont="1" applyBorder="1" applyAlignment="1">
      <alignment horizontal="center"/>
    </xf>
    <xf numFmtId="43" fontId="9" fillId="0" borderId="11" xfId="15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6" fillId="0" borderId="0" xfId="15" applyFont="1" applyAlignment="1">
      <alignment/>
    </xf>
    <xf numFmtId="43" fontId="6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30</xdr:row>
      <xdr:rowOff>0</xdr:rowOff>
    </xdr:from>
    <xdr:to>
      <xdr:col>10</xdr:col>
      <xdr:colOff>76200</xdr:colOff>
      <xdr:row>30</xdr:row>
      <xdr:rowOff>0</xdr:rowOff>
    </xdr:to>
    <xdr:sp>
      <xdr:nvSpPr>
        <xdr:cNvPr id="1" name="Rectangle 143"/>
        <xdr:cNvSpPr>
          <a:spLocks/>
        </xdr:cNvSpPr>
      </xdr:nvSpPr>
      <xdr:spPr>
        <a:xfrm>
          <a:off x="10229850" y="79057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30</xdr:row>
      <xdr:rowOff>0</xdr:rowOff>
    </xdr:from>
    <xdr:to>
      <xdr:col>10</xdr:col>
      <xdr:colOff>85725</xdr:colOff>
      <xdr:row>30</xdr:row>
      <xdr:rowOff>0</xdr:rowOff>
    </xdr:to>
    <xdr:sp>
      <xdr:nvSpPr>
        <xdr:cNvPr id="2" name="Rectangle 144"/>
        <xdr:cNvSpPr>
          <a:spLocks/>
        </xdr:cNvSpPr>
      </xdr:nvSpPr>
      <xdr:spPr>
        <a:xfrm>
          <a:off x="10229850" y="790575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30</xdr:row>
      <xdr:rowOff>0</xdr:rowOff>
    </xdr:from>
    <xdr:to>
      <xdr:col>10</xdr:col>
      <xdr:colOff>76200</xdr:colOff>
      <xdr:row>30</xdr:row>
      <xdr:rowOff>0</xdr:rowOff>
    </xdr:to>
    <xdr:sp>
      <xdr:nvSpPr>
        <xdr:cNvPr id="3" name="Rectangle 145"/>
        <xdr:cNvSpPr>
          <a:spLocks/>
        </xdr:cNvSpPr>
      </xdr:nvSpPr>
      <xdr:spPr>
        <a:xfrm>
          <a:off x="10229850" y="79057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30</xdr:row>
      <xdr:rowOff>0</xdr:rowOff>
    </xdr:from>
    <xdr:to>
      <xdr:col>10</xdr:col>
      <xdr:colOff>66675</xdr:colOff>
      <xdr:row>30</xdr:row>
      <xdr:rowOff>0</xdr:rowOff>
    </xdr:to>
    <xdr:sp>
      <xdr:nvSpPr>
        <xdr:cNvPr id="4" name="Line 146"/>
        <xdr:cNvSpPr>
          <a:spLocks/>
        </xdr:cNvSpPr>
      </xdr:nvSpPr>
      <xdr:spPr>
        <a:xfrm flipH="1">
          <a:off x="10229850" y="790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5" name="Rectangle 148"/>
        <xdr:cNvSpPr>
          <a:spLocks/>
        </xdr:cNvSpPr>
      </xdr:nvSpPr>
      <xdr:spPr>
        <a:xfrm>
          <a:off x="10229850" y="1323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50</xdr:row>
      <xdr:rowOff>0</xdr:rowOff>
    </xdr:from>
    <xdr:to>
      <xdr:col>10</xdr:col>
      <xdr:colOff>19050</xdr:colOff>
      <xdr:row>50</xdr:row>
      <xdr:rowOff>0</xdr:rowOff>
    </xdr:to>
    <xdr:sp>
      <xdr:nvSpPr>
        <xdr:cNvPr id="6" name="Rectangle 149"/>
        <xdr:cNvSpPr>
          <a:spLocks/>
        </xdr:cNvSpPr>
      </xdr:nvSpPr>
      <xdr:spPr>
        <a:xfrm>
          <a:off x="10229850" y="1323975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50</xdr:row>
      <xdr:rowOff>0</xdr:rowOff>
    </xdr:from>
    <xdr:to>
      <xdr:col>10</xdr:col>
      <xdr:colOff>38100</xdr:colOff>
      <xdr:row>50</xdr:row>
      <xdr:rowOff>0</xdr:rowOff>
    </xdr:to>
    <xdr:sp>
      <xdr:nvSpPr>
        <xdr:cNvPr id="7" name="Rectangle 150"/>
        <xdr:cNvSpPr>
          <a:spLocks/>
        </xdr:cNvSpPr>
      </xdr:nvSpPr>
      <xdr:spPr>
        <a:xfrm>
          <a:off x="10229850" y="13239750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50</xdr:row>
      <xdr:rowOff>0</xdr:rowOff>
    </xdr:from>
    <xdr:to>
      <xdr:col>10</xdr:col>
      <xdr:colOff>104775</xdr:colOff>
      <xdr:row>50</xdr:row>
      <xdr:rowOff>0</xdr:rowOff>
    </xdr:to>
    <xdr:sp>
      <xdr:nvSpPr>
        <xdr:cNvPr id="8" name="Line 151"/>
        <xdr:cNvSpPr>
          <a:spLocks/>
        </xdr:cNvSpPr>
      </xdr:nvSpPr>
      <xdr:spPr>
        <a:xfrm flipH="1">
          <a:off x="10229850" y="13239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94</xdr:row>
      <xdr:rowOff>57150</xdr:rowOff>
    </xdr:from>
    <xdr:to>
      <xdr:col>11</xdr:col>
      <xdr:colOff>257175</xdr:colOff>
      <xdr:row>104</xdr:row>
      <xdr:rowOff>238125</xdr:rowOff>
    </xdr:to>
    <xdr:sp>
      <xdr:nvSpPr>
        <xdr:cNvPr id="9" name="AutoShape 9"/>
        <xdr:cNvSpPr>
          <a:spLocks/>
        </xdr:cNvSpPr>
      </xdr:nvSpPr>
      <xdr:spPr>
        <a:xfrm>
          <a:off x="10448925" y="25060275"/>
          <a:ext cx="219075" cy="2847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105</xdr:row>
      <xdr:rowOff>133350</xdr:rowOff>
    </xdr:from>
    <xdr:to>
      <xdr:col>11</xdr:col>
      <xdr:colOff>419100</xdr:colOff>
      <xdr:row>111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0448925" y="28070175"/>
          <a:ext cx="381000" cy="1476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2"/>
  <sheetViews>
    <sheetView tabSelected="1" workbookViewId="0" topLeftCell="A1">
      <selection activeCell="B9" sqref="B9"/>
    </sheetView>
  </sheetViews>
  <sheetFormatPr defaultColWidth="9.140625" defaultRowHeight="12.75"/>
  <cols>
    <col min="2" max="2" width="67.00390625" style="0" customWidth="1"/>
    <col min="3" max="3" width="18.140625" style="0" customWidth="1"/>
    <col min="4" max="4" width="17.140625" style="0" customWidth="1"/>
    <col min="5" max="5" width="12.57421875" style="0" customWidth="1"/>
    <col min="6" max="6" width="14.28125" style="0" customWidth="1"/>
    <col min="7" max="7" width="3.57421875" style="0" customWidth="1"/>
    <col min="8" max="8" width="4.421875" style="0" customWidth="1"/>
    <col min="9" max="9" width="3.8515625" style="0" customWidth="1"/>
    <col min="10" max="10" width="3.28125" style="0" customWidth="1"/>
    <col min="11" max="11" width="2.7109375" style="0" customWidth="1"/>
    <col min="12" max="12" width="12.421875" style="0" customWidth="1"/>
    <col min="13" max="13" width="20.00390625" style="0" customWidth="1"/>
    <col min="14" max="14" width="14.00390625" style="0" customWidth="1"/>
  </cols>
  <sheetData>
    <row r="1" spans="1:16" s="51" customFormat="1" ht="23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1" t="s">
        <v>1</v>
      </c>
      <c r="M1" s="49"/>
      <c r="N1" s="50" t="s">
        <v>2</v>
      </c>
      <c r="O1" s="1"/>
      <c r="P1" s="1"/>
    </row>
    <row r="2" spans="1:16" s="51" customFormat="1" ht="23.25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1" t="s">
        <v>4</v>
      </c>
      <c r="M2" s="49"/>
      <c r="N2" s="8"/>
      <c r="O2" s="1"/>
      <c r="P2" s="1"/>
    </row>
    <row r="3" spans="1:16" s="51" customFormat="1" ht="23.25">
      <c r="A3" s="52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48" t="s">
        <v>6</v>
      </c>
      <c r="L3" s="1" t="s">
        <v>7</v>
      </c>
      <c r="M3" s="49"/>
      <c r="N3" s="8"/>
      <c r="O3" s="1"/>
      <c r="P3" s="1"/>
    </row>
    <row r="4" spans="1:16" s="51" customFormat="1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4"/>
      <c r="L4" s="55"/>
      <c r="M4" s="56"/>
      <c r="N4" s="54"/>
      <c r="O4" s="1"/>
      <c r="P4" s="1"/>
    </row>
    <row r="5" spans="1:33" s="51" customFormat="1" ht="21">
      <c r="A5" s="57" t="s">
        <v>8</v>
      </c>
      <c r="B5" s="57" t="s">
        <v>9</v>
      </c>
      <c r="C5" s="58" t="s">
        <v>10</v>
      </c>
      <c r="D5" s="59" t="s">
        <v>11</v>
      </c>
      <c r="E5" s="57" t="s">
        <v>12</v>
      </c>
      <c r="F5" s="60" t="s">
        <v>13</v>
      </c>
      <c r="G5" s="61" t="s">
        <v>14</v>
      </c>
      <c r="H5" s="62"/>
      <c r="I5" s="62"/>
      <c r="J5" s="62"/>
      <c r="K5" s="63"/>
      <c r="L5" s="64" t="s">
        <v>15</v>
      </c>
      <c r="M5" s="60" t="s">
        <v>16</v>
      </c>
      <c r="N5" s="59" t="s">
        <v>17</v>
      </c>
      <c r="O5" s="2"/>
      <c r="P5" s="2"/>
      <c r="Q5" s="3"/>
      <c r="R5" s="4"/>
      <c r="S5" s="4"/>
      <c r="T5" s="5"/>
      <c r="U5" s="6"/>
      <c r="V5" s="6"/>
      <c r="W5" s="6"/>
      <c r="X5" s="6"/>
      <c r="Y5" s="6"/>
      <c r="Z5" s="3"/>
      <c r="AA5" s="3"/>
      <c r="AB5" s="7"/>
      <c r="AC5" s="8"/>
      <c r="AD5" s="8"/>
      <c r="AE5" s="8"/>
      <c r="AF5" s="8"/>
      <c r="AG5" s="8"/>
    </row>
    <row r="6" spans="1:33" s="51" customFormat="1" ht="21">
      <c r="A6" s="65"/>
      <c r="B6" s="66"/>
      <c r="C6" s="67" t="s">
        <v>18</v>
      </c>
      <c r="D6" s="66"/>
      <c r="E6" s="66"/>
      <c r="F6" s="68" t="s">
        <v>19</v>
      </c>
      <c r="G6" s="58">
        <v>1</v>
      </c>
      <c r="H6" s="58">
        <v>2</v>
      </c>
      <c r="I6" s="58">
        <v>3</v>
      </c>
      <c r="J6" s="58">
        <v>4</v>
      </c>
      <c r="K6" s="58">
        <v>5</v>
      </c>
      <c r="L6" s="69" t="s">
        <v>12</v>
      </c>
      <c r="M6" s="70" t="s">
        <v>20</v>
      </c>
      <c r="N6" s="71"/>
      <c r="O6" s="2"/>
      <c r="P6" s="2"/>
      <c r="Q6" s="3"/>
      <c r="R6" s="4"/>
      <c r="S6" s="4"/>
      <c r="T6" s="3"/>
      <c r="U6" s="3"/>
      <c r="V6" s="3"/>
      <c r="W6" s="3"/>
      <c r="X6" s="3"/>
      <c r="Y6" s="3"/>
      <c r="Z6" s="3"/>
      <c r="AA6" s="3"/>
      <c r="AB6" s="9"/>
      <c r="AC6" s="8"/>
      <c r="AD6" s="8"/>
      <c r="AE6" s="8"/>
      <c r="AF6" s="8"/>
      <c r="AG6" s="8"/>
    </row>
    <row r="7" spans="1:33" s="51" customFormat="1" ht="21">
      <c r="A7" s="10">
        <v>1</v>
      </c>
      <c r="B7" s="11" t="s">
        <v>21</v>
      </c>
      <c r="C7" s="12"/>
      <c r="D7" s="10"/>
      <c r="E7" s="10"/>
      <c r="F7" s="13"/>
      <c r="G7" s="48"/>
      <c r="H7" s="48"/>
      <c r="I7" s="48"/>
      <c r="J7" s="72"/>
      <c r="K7" s="72"/>
      <c r="L7" s="20"/>
      <c r="M7" s="30"/>
      <c r="N7" s="72"/>
      <c r="O7" s="5"/>
      <c r="P7" s="14"/>
      <c r="Q7" s="15"/>
      <c r="R7" s="3"/>
      <c r="S7" s="14"/>
      <c r="T7" s="15"/>
      <c r="U7" s="3"/>
      <c r="V7" s="3"/>
      <c r="W7" s="3"/>
      <c r="X7" s="16"/>
      <c r="Y7" s="16"/>
      <c r="Z7" s="17"/>
      <c r="AA7" s="3"/>
      <c r="AB7" s="18"/>
      <c r="AC7" s="8"/>
      <c r="AD7" s="8"/>
      <c r="AE7" s="8"/>
      <c r="AF7" s="8"/>
      <c r="AG7" s="8"/>
    </row>
    <row r="8" spans="1:33" s="51" customFormat="1" ht="21">
      <c r="A8" s="73"/>
      <c r="B8" s="19" t="s">
        <v>22</v>
      </c>
      <c r="C8" s="10" t="s">
        <v>23</v>
      </c>
      <c r="D8" s="10" t="s">
        <v>24</v>
      </c>
      <c r="E8" s="20">
        <v>200000</v>
      </c>
      <c r="F8" s="10" t="s">
        <v>25</v>
      </c>
      <c r="G8" s="74"/>
      <c r="H8" s="8"/>
      <c r="I8" s="48"/>
      <c r="J8" s="72"/>
      <c r="K8" s="48" t="s">
        <v>6</v>
      </c>
      <c r="L8" s="20">
        <f>10835+1920+12630+27760+220+22500</f>
        <v>75865</v>
      </c>
      <c r="M8" s="75" t="s">
        <v>26</v>
      </c>
      <c r="N8" s="72" t="s">
        <v>27</v>
      </c>
      <c r="O8" s="5"/>
      <c r="P8" s="14"/>
      <c r="Q8" s="15"/>
      <c r="R8" s="3"/>
      <c r="S8" s="14"/>
      <c r="T8" s="15"/>
      <c r="U8" s="3"/>
      <c r="V8" s="3"/>
      <c r="W8" s="3"/>
      <c r="X8" s="16"/>
      <c r="Y8" s="16"/>
      <c r="Z8" s="17"/>
      <c r="AA8" s="3"/>
      <c r="AB8" s="18"/>
      <c r="AC8" s="8"/>
      <c r="AD8" s="8"/>
      <c r="AE8" s="8"/>
      <c r="AF8" s="8"/>
      <c r="AG8" s="8"/>
    </row>
    <row r="9" spans="1:33" s="51" customFormat="1" ht="21">
      <c r="A9" s="10"/>
      <c r="B9" s="19" t="s">
        <v>22</v>
      </c>
      <c r="C9" s="10" t="s">
        <v>28</v>
      </c>
      <c r="D9" s="10" t="s">
        <v>24</v>
      </c>
      <c r="E9" s="20">
        <v>60000</v>
      </c>
      <c r="F9" s="10" t="s">
        <v>25</v>
      </c>
      <c r="G9" s="74"/>
      <c r="H9" s="19"/>
      <c r="I9" s="10"/>
      <c r="J9" s="19"/>
      <c r="K9" s="48" t="s">
        <v>6</v>
      </c>
      <c r="L9" s="20">
        <v>12630</v>
      </c>
      <c r="M9" s="30" t="s">
        <v>29</v>
      </c>
      <c r="N9" s="72"/>
      <c r="O9" s="5"/>
      <c r="P9" s="14"/>
      <c r="Q9" s="21"/>
      <c r="R9" s="3"/>
      <c r="S9" s="14"/>
      <c r="T9" s="15"/>
      <c r="U9" s="15"/>
      <c r="V9" s="21"/>
      <c r="W9" s="15"/>
      <c r="X9" s="21"/>
      <c r="Y9" s="16"/>
      <c r="Z9" s="17"/>
      <c r="AA9" s="3"/>
      <c r="AB9" s="18"/>
      <c r="AC9" s="8"/>
      <c r="AD9" s="8"/>
      <c r="AE9" s="8"/>
      <c r="AF9" s="8"/>
      <c r="AG9" s="8"/>
    </row>
    <row r="10" spans="1:33" s="51" customFormat="1" ht="21">
      <c r="A10" s="10"/>
      <c r="B10" s="19" t="s">
        <v>22</v>
      </c>
      <c r="C10" s="10" t="s">
        <v>30</v>
      </c>
      <c r="D10" s="10" t="s">
        <v>24</v>
      </c>
      <c r="E10" s="20">
        <v>20000</v>
      </c>
      <c r="F10" s="10" t="s">
        <v>25</v>
      </c>
      <c r="G10" s="74"/>
      <c r="H10" s="10"/>
      <c r="I10" s="10"/>
      <c r="J10" s="19"/>
      <c r="K10" s="48" t="s">
        <v>6</v>
      </c>
      <c r="L10" s="1">
        <v>5254</v>
      </c>
      <c r="M10" s="30" t="s">
        <v>31</v>
      </c>
      <c r="N10" s="76"/>
      <c r="O10" s="5"/>
      <c r="P10" s="14"/>
      <c r="Q10" s="15"/>
      <c r="R10" s="3"/>
      <c r="S10" s="14"/>
      <c r="T10" s="15"/>
      <c r="U10" s="15"/>
      <c r="V10" s="15"/>
      <c r="W10" s="15"/>
      <c r="X10" s="21"/>
      <c r="Y10" s="16"/>
      <c r="Z10" s="21"/>
      <c r="AA10" s="3"/>
      <c r="AB10" s="18"/>
      <c r="AC10" s="8"/>
      <c r="AD10" s="8"/>
      <c r="AE10" s="8"/>
      <c r="AF10" s="8"/>
      <c r="AG10" s="8"/>
    </row>
    <row r="11" spans="1:33" s="51" customFormat="1" ht="21">
      <c r="A11" s="10"/>
      <c r="B11" s="19" t="s">
        <v>22</v>
      </c>
      <c r="C11" s="10" t="s">
        <v>32</v>
      </c>
      <c r="D11" s="10" t="s">
        <v>24</v>
      </c>
      <c r="E11" s="20">
        <v>10000</v>
      </c>
      <c r="F11" s="10" t="s">
        <v>25</v>
      </c>
      <c r="G11" s="10"/>
      <c r="H11" s="19"/>
      <c r="I11" s="10"/>
      <c r="J11" s="19"/>
      <c r="K11" s="48"/>
      <c r="L11" s="20"/>
      <c r="M11" s="30"/>
      <c r="N11" s="76" t="s">
        <v>33</v>
      </c>
      <c r="O11" s="5"/>
      <c r="P11" s="14"/>
      <c r="Q11" s="21"/>
      <c r="R11" s="3"/>
      <c r="S11" s="14"/>
      <c r="T11" s="15"/>
      <c r="U11" s="15"/>
      <c r="V11" s="21"/>
      <c r="W11" s="15"/>
      <c r="X11" s="21"/>
      <c r="Y11" s="16"/>
      <c r="Z11" s="17"/>
      <c r="AA11" s="3"/>
      <c r="AB11" s="18"/>
      <c r="AC11" s="8"/>
      <c r="AD11" s="8"/>
      <c r="AE11" s="8"/>
      <c r="AF11" s="8"/>
      <c r="AG11" s="8"/>
    </row>
    <row r="12" spans="1:33" s="51" customFormat="1" ht="21">
      <c r="A12" s="10"/>
      <c r="B12" s="19" t="s">
        <v>22</v>
      </c>
      <c r="C12" s="10" t="s">
        <v>34</v>
      </c>
      <c r="D12" s="10" t="s">
        <v>24</v>
      </c>
      <c r="E12" s="20">
        <v>10000</v>
      </c>
      <c r="F12" s="10" t="s">
        <v>25</v>
      </c>
      <c r="G12" s="74"/>
      <c r="H12" s="19"/>
      <c r="I12" s="19"/>
      <c r="J12" s="19"/>
      <c r="K12" s="48" t="s">
        <v>6</v>
      </c>
      <c r="L12" s="77">
        <v>9880</v>
      </c>
      <c r="M12" s="30" t="s">
        <v>35</v>
      </c>
      <c r="N12" s="76"/>
      <c r="O12" s="5"/>
      <c r="P12" s="14"/>
      <c r="Q12" s="15"/>
      <c r="R12" s="3"/>
      <c r="S12" s="14"/>
      <c r="T12" s="15"/>
      <c r="U12" s="15"/>
      <c r="V12" s="21"/>
      <c r="W12" s="21"/>
      <c r="X12" s="21"/>
      <c r="Y12" s="16"/>
      <c r="Z12" s="22"/>
      <c r="AA12" s="3"/>
      <c r="AB12" s="18"/>
      <c r="AC12" s="8"/>
      <c r="AD12" s="8"/>
      <c r="AE12" s="8"/>
      <c r="AF12" s="8"/>
      <c r="AG12" s="8"/>
    </row>
    <row r="13" spans="1:33" s="51" customFormat="1" ht="21">
      <c r="A13" s="10"/>
      <c r="B13" s="19" t="s">
        <v>22</v>
      </c>
      <c r="C13" s="10" t="s">
        <v>36</v>
      </c>
      <c r="D13" s="10" t="s">
        <v>24</v>
      </c>
      <c r="E13" s="20">
        <v>10000</v>
      </c>
      <c r="F13" s="10" t="s">
        <v>25</v>
      </c>
      <c r="G13" s="48"/>
      <c r="H13" s="19"/>
      <c r="I13" s="19"/>
      <c r="J13" s="19"/>
      <c r="K13" s="48" t="s">
        <v>6</v>
      </c>
      <c r="L13" s="20">
        <v>2200</v>
      </c>
      <c r="M13" s="30" t="s">
        <v>37</v>
      </c>
      <c r="N13" s="76"/>
      <c r="O13" s="5"/>
      <c r="P13" s="14"/>
      <c r="Q13" s="21"/>
      <c r="R13" s="3"/>
      <c r="S13" s="14"/>
      <c r="T13" s="15"/>
      <c r="U13" s="21"/>
      <c r="V13" s="21"/>
      <c r="W13" s="21"/>
      <c r="X13" s="21"/>
      <c r="Y13" s="16"/>
      <c r="Z13" s="17"/>
      <c r="AA13" s="3"/>
      <c r="AB13" s="18"/>
      <c r="AC13" s="8"/>
      <c r="AD13" s="8"/>
      <c r="AE13" s="8"/>
      <c r="AF13" s="8"/>
      <c r="AG13" s="8"/>
    </row>
    <row r="14" spans="1:33" s="51" customFormat="1" ht="21">
      <c r="A14" s="10"/>
      <c r="B14" s="19" t="s">
        <v>22</v>
      </c>
      <c r="C14" s="10" t="s">
        <v>38</v>
      </c>
      <c r="D14" s="10" t="s">
        <v>24</v>
      </c>
      <c r="E14" s="20">
        <v>10000</v>
      </c>
      <c r="F14" s="10" t="s">
        <v>25</v>
      </c>
      <c r="G14" s="48"/>
      <c r="H14" s="19"/>
      <c r="I14" s="19"/>
      <c r="J14" s="19"/>
      <c r="K14" s="48" t="s">
        <v>6</v>
      </c>
      <c r="L14" s="20">
        <v>3815</v>
      </c>
      <c r="M14" s="30" t="s">
        <v>39</v>
      </c>
      <c r="N14" s="76"/>
      <c r="O14" s="5"/>
      <c r="P14" s="14"/>
      <c r="Q14" s="15"/>
      <c r="R14" s="3"/>
      <c r="S14" s="14"/>
      <c r="T14" s="15"/>
      <c r="U14" s="21"/>
      <c r="V14" s="21"/>
      <c r="W14" s="21"/>
      <c r="X14" s="21"/>
      <c r="Y14" s="16"/>
      <c r="Z14" s="17"/>
      <c r="AA14" s="3"/>
      <c r="AB14" s="18"/>
      <c r="AC14" s="8"/>
      <c r="AD14" s="8"/>
      <c r="AE14" s="8"/>
      <c r="AF14" s="8"/>
      <c r="AG14" s="8"/>
    </row>
    <row r="15" spans="1:33" s="51" customFormat="1" ht="21">
      <c r="A15" s="10">
        <v>2</v>
      </c>
      <c r="B15" s="11" t="s">
        <v>40</v>
      </c>
      <c r="C15" s="10"/>
      <c r="D15" s="10"/>
      <c r="E15" s="20"/>
      <c r="F15" s="10"/>
      <c r="G15" s="74"/>
      <c r="H15" s="19"/>
      <c r="I15" s="19"/>
      <c r="J15" s="19"/>
      <c r="K15" s="19"/>
      <c r="L15" s="20"/>
      <c r="M15" s="30"/>
      <c r="N15" s="76"/>
      <c r="O15" s="5"/>
      <c r="P15" s="14"/>
      <c r="Q15" s="21"/>
      <c r="R15" s="3"/>
      <c r="S15" s="14"/>
      <c r="T15" s="15"/>
      <c r="U15" s="21"/>
      <c r="V15" s="21"/>
      <c r="W15" s="21"/>
      <c r="X15" s="21"/>
      <c r="Y15" s="21"/>
      <c r="Z15" s="17"/>
      <c r="AA15" s="3"/>
      <c r="AB15" s="23"/>
      <c r="AC15" s="8"/>
      <c r="AD15" s="8"/>
      <c r="AE15" s="8"/>
      <c r="AF15" s="8"/>
      <c r="AG15" s="8"/>
    </row>
    <row r="16" spans="1:33" s="51" customFormat="1" ht="21">
      <c r="A16" s="10"/>
      <c r="B16" s="19" t="s">
        <v>41</v>
      </c>
      <c r="C16" s="10" t="s">
        <v>28</v>
      </c>
      <c r="D16" s="10" t="s">
        <v>24</v>
      </c>
      <c r="E16" s="20">
        <v>20000</v>
      </c>
      <c r="F16" s="10" t="s">
        <v>25</v>
      </c>
      <c r="G16" s="74"/>
      <c r="H16" s="19"/>
      <c r="I16" s="19"/>
      <c r="J16" s="19"/>
      <c r="K16" s="48" t="s">
        <v>6</v>
      </c>
      <c r="L16" s="20">
        <v>16500</v>
      </c>
      <c r="M16" s="30" t="s">
        <v>42</v>
      </c>
      <c r="N16" s="76"/>
      <c r="O16" s="5"/>
      <c r="P16" s="14"/>
      <c r="Q16" s="15"/>
      <c r="R16" s="3"/>
      <c r="S16" s="14"/>
      <c r="T16" s="15"/>
      <c r="U16" s="21"/>
      <c r="V16" s="21"/>
      <c r="W16" s="21"/>
      <c r="X16" s="21"/>
      <c r="Y16" s="21"/>
      <c r="Z16" s="17"/>
      <c r="AA16" s="3"/>
      <c r="AB16" s="23"/>
      <c r="AC16" s="8"/>
      <c r="AD16" s="8"/>
      <c r="AE16" s="8"/>
      <c r="AF16" s="8"/>
      <c r="AG16" s="8"/>
    </row>
    <row r="17" spans="1:33" s="51" customFormat="1" ht="21">
      <c r="A17" s="10"/>
      <c r="B17" s="19" t="s">
        <v>41</v>
      </c>
      <c r="C17" s="10" t="s">
        <v>30</v>
      </c>
      <c r="D17" s="10" t="s">
        <v>24</v>
      </c>
      <c r="E17" s="20">
        <v>10000</v>
      </c>
      <c r="F17" s="10" t="s">
        <v>25</v>
      </c>
      <c r="G17" s="19"/>
      <c r="H17" s="19"/>
      <c r="I17" s="19"/>
      <c r="J17" s="19"/>
      <c r="K17" s="48" t="s">
        <v>6</v>
      </c>
      <c r="L17" s="20">
        <v>600</v>
      </c>
      <c r="M17" s="30" t="s">
        <v>43</v>
      </c>
      <c r="N17" s="76"/>
      <c r="O17" s="5"/>
      <c r="P17" s="14"/>
      <c r="Q17" s="21"/>
      <c r="R17" s="3"/>
      <c r="S17" s="14"/>
      <c r="T17" s="21"/>
      <c r="U17" s="21"/>
      <c r="V17" s="21"/>
      <c r="W17" s="21"/>
      <c r="X17" s="21"/>
      <c r="Y17" s="21"/>
      <c r="Z17" s="17"/>
      <c r="AA17" s="3"/>
      <c r="AB17" s="23"/>
      <c r="AC17" s="8"/>
      <c r="AD17" s="8"/>
      <c r="AE17" s="8"/>
      <c r="AF17" s="8"/>
      <c r="AG17" s="8"/>
    </row>
    <row r="18" spans="1:33" s="51" customFormat="1" ht="21">
      <c r="A18" s="10"/>
      <c r="B18" s="19" t="s">
        <v>41</v>
      </c>
      <c r="C18" s="10" t="s">
        <v>32</v>
      </c>
      <c r="D18" s="10" t="s">
        <v>24</v>
      </c>
      <c r="E18" s="20">
        <v>5000</v>
      </c>
      <c r="F18" s="10" t="s">
        <v>25</v>
      </c>
      <c r="G18" s="74"/>
      <c r="H18" s="10"/>
      <c r="I18" s="10"/>
      <c r="J18" s="10"/>
      <c r="K18" s="48" t="s">
        <v>6</v>
      </c>
      <c r="L18" s="30">
        <v>5000</v>
      </c>
      <c r="M18" s="30" t="s">
        <v>29</v>
      </c>
      <c r="N18" s="76"/>
      <c r="O18" s="14"/>
      <c r="P18" s="14"/>
      <c r="Q18" s="21"/>
      <c r="R18" s="21"/>
      <c r="S18" s="21"/>
      <c r="T18" s="21"/>
      <c r="U18" s="15"/>
      <c r="V18" s="15"/>
      <c r="W18" s="15"/>
      <c r="X18" s="15"/>
      <c r="Y18" s="15"/>
      <c r="Z18" s="15"/>
      <c r="AA18" s="15"/>
      <c r="AB18" s="24"/>
      <c r="AC18" s="8"/>
      <c r="AD18" s="8"/>
      <c r="AE18" s="8"/>
      <c r="AF18" s="8"/>
      <c r="AG18" s="8"/>
    </row>
    <row r="19" spans="1:33" s="51" customFormat="1" ht="21">
      <c r="A19" s="10"/>
      <c r="B19" s="19" t="s">
        <v>41</v>
      </c>
      <c r="C19" s="10" t="s">
        <v>34</v>
      </c>
      <c r="D19" s="10" t="s">
        <v>24</v>
      </c>
      <c r="E19" s="20">
        <v>5000</v>
      </c>
      <c r="F19" s="10" t="s">
        <v>25</v>
      </c>
      <c r="G19" s="48"/>
      <c r="H19" s="19"/>
      <c r="I19" s="19"/>
      <c r="J19" s="19"/>
      <c r="K19" s="19"/>
      <c r="L19" s="20"/>
      <c r="M19" s="30"/>
      <c r="N19" s="76" t="s">
        <v>33</v>
      </c>
      <c r="O19" s="5"/>
      <c r="P19" s="25"/>
      <c r="Q19" s="15"/>
      <c r="R19" s="3"/>
      <c r="S19" s="14"/>
      <c r="T19" s="15"/>
      <c r="U19" s="21"/>
      <c r="V19" s="21"/>
      <c r="W19" s="21"/>
      <c r="X19" s="21"/>
      <c r="Y19" s="21"/>
      <c r="Z19" s="17"/>
      <c r="AA19" s="3"/>
      <c r="AB19" s="26"/>
      <c r="AC19" s="8"/>
      <c r="AD19" s="8"/>
      <c r="AE19" s="8"/>
      <c r="AF19" s="8"/>
      <c r="AG19" s="8"/>
    </row>
    <row r="20" spans="1:33" s="51" customFormat="1" ht="21">
      <c r="A20" s="10"/>
      <c r="B20" s="19" t="s">
        <v>41</v>
      </c>
      <c r="C20" s="10" t="s">
        <v>38</v>
      </c>
      <c r="D20" s="10" t="s">
        <v>24</v>
      </c>
      <c r="E20" s="20">
        <v>5000</v>
      </c>
      <c r="F20" s="10" t="s">
        <v>25</v>
      </c>
      <c r="G20" s="74"/>
      <c r="H20" s="19"/>
      <c r="I20" s="19"/>
      <c r="J20" s="48"/>
      <c r="K20" s="48" t="s">
        <v>6</v>
      </c>
      <c r="L20" s="20">
        <v>500</v>
      </c>
      <c r="M20" s="30" t="s">
        <v>39</v>
      </c>
      <c r="N20" s="76"/>
      <c r="O20" s="5"/>
      <c r="P20" s="14"/>
      <c r="Q20" s="15"/>
      <c r="R20" s="3"/>
      <c r="S20" s="14"/>
      <c r="T20" s="15"/>
      <c r="U20" s="21"/>
      <c r="V20" s="21"/>
      <c r="W20" s="21"/>
      <c r="X20" s="21"/>
      <c r="Y20" s="21"/>
      <c r="Z20" s="17"/>
      <c r="AA20" s="3"/>
      <c r="AB20" s="21"/>
      <c r="AC20" s="8"/>
      <c r="AD20" s="8"/>
      <c r="AE20" s="8"/>
      <c r="AF20" s="8"/>
      <c r="AG20" s="8"/>
    </row>
    <row r="21" spans="1:33" s="51" customFormat="1" ht="21">
      <c r="A21" s="10"/>
      <c r="B21" s="19" t="s">
        <v>41</v>
      </c>
      <c r="C21" s="10" t="s">
        <v>36</v>
      </c>
      <c r="D21" s="10" t="s">
        <v>24</v>
      </c>
      <c r="E21" s="20">
        <v>5000</v>
      </c>
      <c r="F21" s="10" t="s">
        <v>25</v>
      </c>
      <c r="G21" s="74"/>
      <c r="H21" s="19"/>
      <c r="I21" s="19"/>
      <c r="J21" s="19"/>
      <c r="K21" s="48" t="s">
        <v>6</v>
      </c>
      <c r="L21" s="20">
        <v>2280</v>
      </c>
      <c r="M21" s="30" t="s">
        <v>39</v>
      </c>
      <c r="N21" s="76"/>
      <c r="O21" s="5"/>
      <c r="P21" s="14"/>
      <c r="Q21" s="27"/>
      <c r="R21" s="8"/>
      <c r="S21" s="3"/>
      <c r="T21" s="8"/>
      <c r="U21" s="28"/>
      <c r="V21" s="3"/>
      <c r="W21" s="8"/>
      <c r="X21" s="21"/>
      <c r="Y21" s="21"/>
      <c r="Z21" s="17"/>
      <c r="AA21" s="3"/>
      <c r="AB21" s="21"/>
      <c r="AC21" s="8"/>
      <c r="AD21" s="8"/>
      <c r="AE21" s="8"/>
      <c r="AF21" s="8"/>
      <c r="AG21" s="8"/>
    </row>
    <row r="22" spans="1:33" s="51" customFormat="1" ht="21">
      <c r="A22" s="10">
        <v>3</v>
      </c>
      <c r="B22" s="11" t="s">
        <v>44</v>
      </c>
      <c r="C22" s="10"/>
      <c r="D22" s="10"/>
      <c r="E22" s="20"/>
      <c r="F22" s="10"/>
      <c r="G22" s="19"/>
      <c r="H22" s="19"/>
      <c r="I22" s="19"/>
      <c r="J22" s="19"/>
      <c r="K22" s="19"/>
      <c r="L22" s="20"/>
      <c r="M22" s="30"/>
      <c r="N22" s="76"/>
      <c r="O22" s="1"/>
      <c r="P22" s="2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51" customFormat="1" ht="21">
      <c r="A23" s="10"/>
      <c r="B23" s="19" t="s">
        <v>45</v>
      </c>
      <c r="C23" s="10" t="s">
        <v>23</v>
      </c>
      <c r="D23" s="10" t="s">
        <v>24</v>
      </c>
      <c r="E23" s="20">
        <v>20000</v>
      </c>
      <c r="F23" s="10" t="s">
        <v>25</v>
      </c>
      <c r="G23" s="48"/>
      <c r="H23" s="19"/>
      <c r="I23" s="19"/>
      <c r="J23" s="19"/>
      <c r="K23" s="19" t="s">
        <v>6</v>
      </c>
      <c r="L23" s="20">
        <v>10810</v>
      </c>
      <c r="M23" s="30" t="s">
        <v>29</v>
      </c>
      <c r="N23" s="76"/>
      <c r="O23" s="1"/>
      <c r="P23" s="2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51" customFormat="1" ht="21">
      <c r="A24" s="10">
        <v>4</v>
      </c>
      <c r="B24" s="11" t="s">
        <v>46</v>
      </c>
      <c r="C24" s="10"/>
      <c r="D24" s="10"/>
      <c r="E24" s="20"/>
      <c r="F24" s="10"/>
      <c r="G24" s="74"/>
      <c r="H24" s="19"/>
      <c r="I24" s="19"/>
      <c r="J24" s="19"/>
      <c r="K24" s="19"/>
      <c r="L24" s="20"/>
      <c r="M24" s="30"/>
      <c r="N24" s="76"/>
      <c r="O24" s="1"/>
      <c r="P24" s="2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51" customFormat="1" ht="21">
      <c r="A25" s="10"/>
      <c r="B25" s="19" t="s">
        <v>47</v>
      </c>
      <c r="C25" s="10" t="s">
        <v>30</v>
      </c>
      <c r="D25" s="10" t="s">
        <v>24</v>
      </c>
      <c r="E25" s="20">
        <v>40000</v>
      </c>
      <c r="F25" s="10" t="s">
        <v>25</v>
      </c>
      <c r="G25" s="19"/>
      <c r="H25" s="19"/>
      <c r="I25" s="19"/>
      <c r="J25" s="19"/>
      <c r="K25" s="48" t="s">
        <v>6</v>
      </c>
      <c r="L25" s="20">
        <v>345</v>
      </c>
      <c r="M25" s="78" t="s">
        <v>48</v>
      </c>
      <c r="N25" s="76"/>
      <c r="O25" s="1"/>
      <c r="P25" s="2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s="51" customFormat="1" ht="21">
      <c r="A26" s="10">
        <v>5</v>
      </c>
      <c r="B26" s="11" t="s">
        <v>49</v>
      </c>
      <c r="C26" s="10"/>
      <c r="D26" s="10"/>
      <c r="E26" s="20"/>
      <c r="F26" s="10"/>
      <c r="G26" s="74"/>
      <c r="H26" s="19"/>
      <c r="I26" s="19"/>
      <c r="J26" s="19"/>
      <c r="K26" s="72"/>
      <c r="L26" s="20"/>
      <c r="M26" s="30"/>
      <c r="N26" s="76"/>
      <c r="O26" s="1"/>
      <c r="P26" s="2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s="51" customFormat="1" ht="21">
      <c r="A27" s="10"/>
      <c r="B27" s="19" t="s">
        <v>50</v>
      </c>
      <c r="C27" s="10" t="s">
        <v>36</v>
      </c>
      <c r="D27" s="10" t="s">
        <v>24</v>
      </c>
      <c r="E27" s="30">
        <v>160000</v>
      </c>
      <c r="F27" s="10" t="s">
        <v>25</v>
      </c>
      <c r="G27" s="74"/>
      <c r="H27" s="19"/>
      <c r="I27" s="19"/>
      <c r="J27" s="19"/>
      <c r="K27" s="72" t="s">
        <v>6</v>
      </c>
      <c r="L27" s="20">
        <v>159000</v>
      </c>
      <c r="M27" s="30" t="s">
        <v>51</v>
      </c>
      <c r="N27" s="76"/>
      <c r="O27" s="1"/>
      <c r="P27" s="2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51" customFormat="1" ht="21">
      <c r="A28" s="10">
        <v>6</v>
      </c>
      <c r="B28" s="31" t="s">
        <v>52</v>
      </c>
      <c r="C28" s="10"/>
      <c r="D28" s="10"/>
      <c r="E28" s="20"/>
      <c r="F28" s="10"/>
      <c r="G28" s="72"/>
      <c r="H28" s="72"/>
      <c r="I28" s="72"/>
      <c r="J28" s="72"/>
      <c r="K28" s="72"/>
      <c r="L28" s="20"/>
      <c r="M28" s="30"/>
      <c r="N28" s="76"/>
      <c r="O28" s="1"/>
      <c r="P28" s="1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51" customFormat="1" ht="21">
      <c r="A29" s="10"/>
      <c r="B29" s="19" t="s">
        <v>53</v>
      </c>
      <c r="C29" s="10" t="s">
        <v>23</v>
      </c>
      <c r="D29" s="10" t="s">
        <v>24</v>
      </c>
      <c r="E29" s="20">
        <v>100000</v>
      </c>
      <c r="F29" s="10" t="s">
        <v>25</v>
      </c>
      <c r="G29" s="72"/>
      <c r="H29" s="72"/>
      <c r="I29" s="72"/>
      <c r="J29" s="72"/>
      <c r="K29" s="72" t="s">
        <v>6</v>
      </c>
      <c r="L29" s="20">
        <f>8000+7380+7820+7400</f>
        <v>30600</v>
      </c>
      <c r="M29" s="75" t="s">
        <v>54</v>
      </c>
      <c r="N29" s="76"/>
      <c r="O29" s="1"/>
      <c r="P29" s="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51" customFormat="1" ht="21">
      <c r="A30" s="10"/>
      <c r="B30" s="19" t="s">
        <v>53</v>
      </c>
      <c r="C30" s="10" t="s">
        <v>30</v>
      </c>
      <c r="D30" s="10" t="s">
        <v>24</v>
      </c>
      <c r="E30" s="20">
        <v>20000</v>
      </c>
      <c r="F30" s="10" t="s">
        <v>25</v>
      </c>
      <c r="G30" s="74"/>
      <c r="H30" s="72"/>
      <c r="I30" s="72"/>
      <c r="J30" s="72"/>
      <c r="K30" s="72" t="s">
        <v>6</v>
      </c>
      <c r="L30" s="20">
        <v>4000</v>
      </c>
      <c r="M30" s="75" t="s">
        <v>54</v>
      </c>
      <c r="N30" s="76"/>
      <c r="O30" s="1"/>
      <c r="P30" s="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51" customFormat="1" ht="21">
      <c r="A31" s="10"/>
      <c r="B31" s="19" t="s">
        <v>53</v>
      </c>
      <c r="C31" s="10" t="s">
        <v>32</v>
      </c>
      <c r="D31" s="10" t="s">
        <v>24</v>
      </c>
      <c r="E31" s="20">
        <v>10000</v>
      </c>
      <c r="F31" s="10" t="s">
        <v>55</v>
      </c>
      <c r="G31" s="74"/>
      <c r="H31" s="72"/>
      <c r="I31" s="72"/>
      <c r="J31" s="72"/>
      <c r="K31" s="72"/>
      <c r="L31" s="20"/>
      <c r="M31" s="30"/>
      <c r="N31" s="76" t="s">
        <v>33</v>
      </c>
      <c r="O31" s="1"/>
      <c r="P31" s="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51" customFormat="1" ht="21">
      <c r="A32" s="10">
        <v>7</v>
      </c>
      <c r="B32" s="31" t="s">
        <v>56</v>
      </c>
      <c r="C32" s="10"/>
      <c r="D32" s="10"/>
      <c r="E32" s="20"/>
      <c r="F32" s="10"/>
      <c r="G32" s="72"/>
      <c r="H32" s="72"/>
      <c r="I32" s="72"/>
      <c r="J32" s="72"/>
      <c r="K32" s="48"/>
      <c r="L32" s="20"/>
      <c r="M32" s="30"/>
      <c r="N32" s="76"/>
      <c r="O32" s="1"/>
      <c r="P32" s="1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s="51" customFormat="1" ht="21">
      <c r="A33" s="10"/>
      <c r="B33" s="32" t="s">
        <v>57</v>
      </c>
      <c r="C33" s="10" t="s">
        <v>23</v>
      </c>
      <c r="D33" s="10" t="s">
        <v>24</v>
      </c>
      <c r="E33" s="20">
        <v>10000</v>
      </c>
      <c r="F33" s="10" t="s">
        <v>25</v>
      </c>
      <c r="G33" s="74"/>
      <c r="H33" s="72"/>
      <c r="I33" s="72"/>
      <c r="J33" s="72"/>
      <c r="K33" s="72" t="s">
        <v>6</v>
      </c>
      <c r="L33" s="20">
        <v>20000</v>
      </c>
      <c r="M33" s="30" t="s">
        <v>31</v>
      </c>
      <c r="N33" s="76"/>
      <c r="O33" s="1"/>
      <c r="P33" s="1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s="51" customFormat="1" ht="21">
      <c r="A34" s="10"/>
      <c r="B34" s="32" t="s">
        <v>58</v>
      </c>
      <c r="C34" s="10" t="s">
        <v>32</v>
      </c>
      <c r="D34" s="10" t="s">
        <v>24</v>
      </c>
      <c r="E34" s="20">
        <v>99200</v>
      </c>
      <c r="F34" s="10" t="s">
        <v>25</v>
      </c>
      <c r="G34" s="72"/>
      <c r="H34" s="72"/>
      <c r="I34" s="72"/>
      <c r="J34" s="72"/>
      <c r="K34" s="72" t="s">
        <v>6</v>
      </c>
      <c r="L34" s="20">
        <v>99200</v>
      </c>
      <c r="M34" s="30" t="s">
        <v>59</v>
      </c>
      <c r="N34" s="76"/>
      <c r="O34" s="1"/>
      <c r="P34" s="1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51" customFormat="1" ht="21">
      <c r="A35" s="10"/>
      <c r="B35" s="32" t="s">
        <v>60</v>
      </c>
      <c r="C35" s="10" t="s">
        <v>32</v>
      </c>
      <c r="D35" s="10" t="s">
        <v>24</v>
      </c>
      <c r="E35" s="20">
        <v>100000</v>
      </c>
      <c r="F35" s="10" t="s">
        <v>25</v>
      </c>
      <c r="G35" s="74"/>
      <c r="H35" s="72"/>
      <c r="I35" s="72"/>
      <c r="J35" s="72"/>
      <c r="K35" s="72" t="s">
        <v>6</v>
      </c>
      <c r="L35" s="20">
        <v>100000</v>
      </c>
      <c r="M35" s="30" t="s">
        <v>59</v>
      </c>
      <c r="N35" s="76"/>
      <c r="O35" s="1"/>
      <c r="P35" s="1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51" customFormat="1" ht="21">
      <c r="A36" s="10">
        <v>8</v>
      </c>
      <c r="B36" s="31" t="s">
        <v>61</v>
      </c>
      <c r="C36" s="10"/>
      <c r="D36" s="10"/>
      <c r="E36" s="20"/>
      <c r="F36" s="10"/>
      <c r="G36" s="72"/>
      <c r="H36" s="72"/>
      <c r="I36" s="72"/>
      <c r="J36" s="72"/>
      <c r="K36" s="72"/>
      <c r="L36" s="20"/>
      <c r="M36" s="30"/>
      <c r="N36" s="76"/>
      <c r="O36" s="1"/>
      <c r="P36" s="1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51" customFormat="1" ht="21">
      <c r="A37" s="10"/>
      <c r="B37" s="19" t="s">
        <v>62</v>
      </c>
      <c r="C37" s="10" t="s">
        <v>23</v>
      </c>
      <c r="D37" s="10" t="s">
        <v>24</v>
      </c>
      <c r="E37" s="20">
        <v>10000</v>
      </c>
      <c r="F37" s="10" t="s">
        <v>25</v>
      </c>
      <c r="G37" s="74"/>
      <c r="H37" s="72"/>
      <c r="I37" s="72"/>
      <c r="J37" s="72"/>
      <c r="K37" s="48" t="s">
        <v>6</v>
      </c>
      <c r="L37" s="20">
        <v>300</v>
      </c>
      <c r="M37" s="30" t="s">
        <v>48</v>
      </c>
      <c r="N37" s="76"/>
      <c r="O37" s="1"/>
      <c r="P37" s="1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51" customFormat="1" ht="21">
      <c r="A38" s="10">
        <v>9</v>
      </c>
      <c r="B38" s="33" t="s">
        <v>63</v>
      </c>
      <c r="C38" s="10"/>
      <c r="D38" s="10"/>
      <c r="E38" s="20"/>
      <c r="F38" s="10"/>
      <c r="G38" s="74"/>
      <c r="H38" s="72"/>
      <c r="I38" s="72"/>
      <c r="J38" s="72"/>
      <c r="K38" s="72"/>
      <c r="L38" s="20"/>
      <c r="M38" s="30"/>
      <c r="N38" s="76"/>
      <c r="O38" s="1"/>
      <c r="P38" s="1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51" customFormat="1" ht="21">
      <c r="A39" s="10"/>
      <c r="B39" s="32" t="s">
        <v>64</v>
      </c>
      <c r="C39" s="10" t="s">
        <v>23</v>
      </c>
      <c r="D39" s="10" t="s">
        <v>24</v>
      </c>
      <c r="E39" s="20">
        <v>70000</v>
      </c>
      <c r="F39" s="10" t="s">
        <v>25</v>
      </c>
      <c r="G39" s="74"/>
      <c r="H39" s="72"/>
      <c r="I39" s="72"/>
      <c r="J39" s="72"/>
      <c r="K39" s="48"/>
      <c r="L39" s="20"/>
      <c r="M39" s="30"/>
      <c r="N39" s="76" t="s">
        <v>33</v>
      </c>
      <c r="O39" s="1"/>
      <c r="P39" s="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s="51" customFormat="1" ht="21">
      <c r="A40" s="10">
        <v>10</v>
      </c>
      <c r="B40" s="33" t="s">
        <v>65</v>
      </c>
      <c r="C40" s="10"/>
      <c r="D40" s="10"/>
      <c r="E40" s="20"/>
      <c r="F40" s="10"/>
      <c r="G40" s="74"/>
      <c r="H40" s="72"/>
      <c r="I40" s="72"/>
      <c r="J40" s="72"/>
      <c r="K40" s="72"/>
      <c r="L40" s="20"/>
      <c r="M40" s="30"/>
      <c r="N40" s="76"/>
      <c r="O40" s="1"/>
      <c r="P40" s="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s="51" customFormat="1" ht="21">
      <c r="A41" s="10"/>
      <c r="B41" s="79" t="s">
        <v>66</v>
      </c>
      <c r="C41" s="10" t="s">
        <v>23</v>
      </c>
      <c r="D41" s="10" t="s">
        <v>24</v>
      </c>
      <c r="E41" s="80">
        <v>100000</v>
      </c>
      <c r="F41" s="10" t="s">
        <v>25</v>
      </c>
      <c r="G41" s="48"/>
      <c r="H41" s="72"/>
      <c r="I41" s="72"/>
      <c r="J41" s="72"/>
      <c r="K41" s="72" t="s">
        <v>6</v>
      </c>
      <c r="L41" s="20">
        <f>9150+9084+9150+3300+7500</f>
        <v>38184</v>
      </c>
      <c r="M41" s="75" t="s">
        <v>67</v>
      </c>
      <c r="N41" s="76"/>
      <c r="O41" s="1"/>
      <c r="P41" s="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s="51" customFormat="1" ht="21">
      <c r="A42" s="10"/>
      <c r="B42" s="19" t="s">
        <v>68</v>
      </c>
      <c r="C42" s="10" t="s">
        <v>23</v>
      </c>
      <c r="D42" s="10" t="s">
        <v>24</v>
      </c>
      <c r="E42" s="81">
        <v>50000</v>
      </c>
      <c r="F42" s="10" t="s">
        <v>25</v>
      </c>
      <c r="G42" s="74"/>
      <c r="H42" s="72"/>
      <c r="I42" s="72"/>
      <c r="J42" s="72"/>
      <c r="K42" s="72"/>
      <c r="L42" s="20">
        <v>300</v>
      </c>
      <c r="M42" s="30" t="s">
        <v>69</v>
      </c>
      <c r="N42" s="76"/>
      <c r="O42" s="1">
        <f>3000*4</f>
        <v>12000</v>
      </c>
      <c r="P42" s="1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51" customFormat="1" ht="21">
      <c r="A43" s="10"/>
      <c r="B43" s="19" t="s">
        <v>70</v>
      </c>
      <c r="C43" s="10" t="s">
        <v>23</v>
      </c>
      <c r="D43" s="10" t="s">
        <v>24</v>
      </c>
      <c r="E43" s="81">
        <v>36000</v>
      </c>
      <c r="F43" s="10" t="s">
        <v>25</v>
      </c>
      <c r="G43" s="74"/>
      <c r="H43" s="72"/>
      <c r="I43" s="72"/>
      <c r="J43" s="72"/>
      <c r="K43" s="48" t="s">
        <v>6</v>
      </c>
      <c r="L43" s="20">
        <f>3000+3000+3000+3000</f>
        <v>12000</v>
      </c>
      <c r="M43" s="30" t="s">
        <v>71</v>
      </c>
      <c r="N43" s="76"/>
      <c r="O43" s="1"/>
      <c r="P43" s="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s="51" customFormat="1" ht="21">
      <c r="A44" s="10"/>
      <c r="B44" s="19" t="s">
        <v>72</v>
      </c>
      <c r="C44" s="10" t="s">
        <v>23</v>
      </c>
      <c r="D44" s="10" t="s">
        <v>24</v>
      </c>
      <c r="E44" s="81">
        <v>20000</v>
      </c>
      <c r="F44" s="10" t="s">
        <v>25</v>
      </c>
      <c r="G44" s="74"/>
      <c r="H44" s="72"/>
      <c r="I44" s="72"/>
      <c r="J44" s="72"/>
      <c r="K44" s="48" t="s">
        <v>6</v>
      </c>
      <c r="L44" s="20">
        <v>20000</v>
      </c>
      <c r="M44" s="75" t="s">
        <v>67</v>
      </c>
      <c r="N44" s="76"/>
      <c r="O44" s="1"/>
      <c r="P44" s="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s="51" customFormat="1" ht="21">
      <c r="A45" s="10"/>
      <c r="B45" s="19" t="s">
        <v>73</v>
      </c>
      <c r="C45" s="10" t="s">
        <v>23</v>
      </c>
      <c r="D45" s="10" t="s">
        <v>24</v>
      </c>
      <c r="E45" s="81">
        <v>30000</v>
      </c>
      <c r="F45" s="10" t="s">
        <v>25</v>
      </c>
      <c r="G45" s="72"/>
      <c r="H45" s="72"/>
      <c r="I45" s="72"/>
      <c r="J45" s="72"/>
      <c r="K45" s="48"/>
      <c r="L45" s="20"/>
      <c r="M45" s="30"/>
      <c r="N45" s="76" t="s">
        <v>33</v>
      </c>
      <c r="O45" s="1"/>
      <c r="P45" s="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s="51" customFormat="1" ht="21">
      <c r="A46" s="10"/>
      <c r="B46" s="19" t="s">
        <v>74</v>
      </c>
      <c r="C46" s="10" t="s">
        <v>23</v>
      </c>
      <c r="D46" s="10" t="s">
        <v>24</v>
      </c>
      <c r="E46" s="81">
        <v>36000</v>
      </c>
      <c r="F46" s="10" t="s">
        <v>25</v>
      </c>
      <c r="G46" s="74"/>
      <c r="H46" s="72"/>
      <c r="I46" s="72"/>
      <c r="J46" s="72"/>
      <c r="K46" s="48" t="s">
        <v>6</v>
      </c>
      <c r="L46" s="20">
        <f>3000+3000+3000+3000</f>
        <v>12000</v>
      </c>
      <c r="M46" s="75" t="s">
        <v>67</v>
      </c>
      <c r="N46" s="76"/>
      <c r="O46" s="1"/>
      <c r="P46" s="1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s="51" customFormat="1" ht="21">
      <c r="A47" s="10"/>
      <c r="B47" s="19" t="s">
        <v>75</v>
      </c>
      <c r="C47" s="10" t="s">
        <v>34</v>
      </c>
      <c r="D47" s="10" t="s">
        <v>24</v>
      </c>
      <c r="E47" s="81">
        <v>80000</v>
      </c>
      <c r="F47" s="10" t="s">
        <v>25</v>
      </c>
      <c r="G47" s="74"/>
      <c r="H47" s="72"/>
      <c r="I47" s="72"/>
      <c r="J47" s="72"/>
      <c r="K47" s="48" t="s">
        <v>6</v>
      </c>
      <c r="L47" s="20">
        <f>3900+4030+4030+3900</f>
        <v>15860</v>
      </c>
      <c r="M47" s="30" t="s">
        <v>76</v>
      </c>
      <c r="N47" s="76"/>
      <c r="O47" s="1"/>
      <c r="P47" s="1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s="51" customFormat="1" ht="21">
      <c r="A48" s="10"/>
      <c r="B48" s="19" t="s">
        <v>77</v>
      </c>
      <c r="C48" s="10" t="s">
        <v>34</v>
      </c>
      <c r="D48" s="10" t="s">
        <v>24</v>
      </c>
      <c r="E48" s="81">
        <v>20000</v>
      </c>
      <c r="F48" s="10" t="s">
        <v>25</v>
      </c>
      <c r="G48" s="82"/>
      <c r="H48" s="82"/>
      <c r="I48" s="82"/>
      <c r="J48" s="82"/>
      <c r="K48" s="48"/>
      <c r="L48" s="83"/>
      <c r="M48" s="30"/>
      <c r="N48" s="76" t="s">
        <v>33</v>
      </c>
      <c r="O48" s="1"/>
      <c r="P48" s="1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s="51" customFormat="1" ht="21">
      <c r="A49" s="10"/>
      <c r="B49" s="19" t="s">
        <v>78</v>
      </c>
      <c r="C49" s="10" t="s">
        <v>32</v>
      </c>
      <c r="D49" s="10" t="s">
        <v>24</v>
      </c>
      <c r="E49" s="81">
        <v>10000</v>
      </c>
      <c r="F49" s="10" t="s">
        <v>25</v>
      </c>
      <c r="G49" s="74"/>
      <c r="H49" s="82"/>
      <c r="I49" s="82"/>
      <c r="J49" s="82"/>
      <c r="K49" s="48"/>
      <c r="L49" s="83"/>
      <c r="M49" s="30"/>
      <c r="N49" s="76" t="s">
        <v>33</v>
      </c>
      <c r="O49" s="1"/>
      <c r="P49" s="1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51" customFormat="1" ht="21">
      <c r="A50" s="10"/>
      <c r="B50" s="19" t="s">
        <v>79</v>
      </c>
      <c r="C50" s="10" t="s">
        <v>36</v>
      </c>
      <c r="D50" s="10" t="s">
        <v>24</v>
      </c>
      <c r="E50" s="81">
        <v>17000</v>
      </c>
      <c r="F50" s="10" t="s">
        <v>25</v>
      </c>
      <c r="G50" s="74"/>
      <c r="H50" s="48"/>
      <c r="I50" s="48"/>
      <c r="J50" s="48"/>
      <c r="K50" s="48"/>
      <c r="L50" s="30"/>
      <c r="M50" s="30"/>
      <c r="N50" s="76" t="s">
        <v>33</v>
      </c>
      <c r="O50" s="1"/>
      <c r="P50" s="1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51" customFormat="1" ht="21">
      <c r="A51" s="10"/>
      <c r="B51" s="19" t="s">
        <v>66</v>
      </c>
      <c r="C51" s="10" t="s">
        <v>36</v>
      </c>
      <c r="D51" s="10" t="s">
        <v>24</v>
      </c>
      <c r="E51" s="81">
        <v>5000</v>
      </c>
      <c r="F51" s="10" t="s">
        <v>25</v>
      </c>
      <c r="G51" s="74"/>
      <c r="H51" s="82"/>
      <c r="I51" s="82"/>
      <c r="J51" s="82"/>
      <c r="K51" s="48"/>
      <c r="L51" s="83"/>
      <c r="M51" s="30"/>
      <c r="N51" s="76" t="s">
        <v>33</v>
      </c>
      <c r="O51" s="1"/>
      <c r="P51" s="1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s="51" customFormat="1" ht="21">
      <c r="A52" s="10"/>
      <c r="B52" s="19" t="s">
        <v>80</v>
      </c>
      <c r="C52" s="10" t="s">
        <v>30</v>
      </c>
      <c r="D52" s="10" t="s">
        <v>24</v>
      </c>
      <c r="E52" s="81">
        <v>10000</v>
      </c>
      <c r="F52" s="10" t="s">
        <v>25</v>
      </c>
      <c r="G52" s="74"/>
      <c r="H52" s="82"/>
      <c r="I52" s="82"/>
      <c r="J52" s="82"/>
      <c r="K52" s="82"/>
      <c r="L52" s="83"/>
      <c r="M52" s="30"/>
      <c r="N52" s="76" t="s">
        <v>33</v>
      </c>
      <c r="O52" s="1"/>
      <c r="P52" s="1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s="51" customFormat="1" ht="21">
      <c r="A53" s="10">
        <v>11</v>
      </c>
      <c r="B53" s="31" t="s">
        <v>81</v>
      </c>
      <c r="C53" s="10"/>
      <c r="D53" s="10"/>
      <c r="E53" s="20"/>
      <c r="F53" s="10"/>
      <c r="G53" s="74"/>
      <c r="H53" s="82"/>
      <c r="I53" s="82"/>
      <c r="J53" s="82"/>
      <c r="K53" s="48"/>
      <c r="L53" s="83"/>
      <c r="M53" s="30"/>
      <c r="N53" s="76"/>
      <c r="O53" s="1"/>
      <c r="P53" s="1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s="51" customFormat="1" ht="21">
      <c r="A54" s="10"/>
      <c r="B54" s="19" t="s">
        <v>81</v>
      </c>
      <c r="C54" s="10" t="s">
        <v>23</v>
      </c>
      <c r="D54" s="10" t="s">
        <v>24</v>
      </c>
      <c r="E54" s="20">
        <v>50000</v>
      </c>
      <c r="F54" s="10" t="s">
        <v>25</v>
      </c>
      <c r="G54" s="74"/>
      <c r="H54" s="84"/>
      <c r="I54" s="84"/>
      <c r="J54" s="84"/>
      <c r="K54" s="32" t="s">
        <v>6</v>
      </c>
      <c r="L54" s="85">
        <f>1300+5277.24+700+900</f>
        <v>8177.24</v>
      </c>
      <c r="M54" s="30" t="s">
        <v>82</v>
      </c>
      <c r="N54" s="76"/>
      <c r="O54" s="1"/>
      <c r="P54" s="1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s="51" customFormat="1" ht="21">
      <c r="A55" s="10"/>
      <c r="B55" s="19" t="s">
        <v>81</v>
      </c>
      <c r="C55" s="10" t="s">
        <v>30</v>
      </c>
      <c r="D55" s="10" t="s">
        <v>24</v>
      </c>
      <c r="E55" s="20">
        <v>500000</v>
      </c>
      <c r="F55" s="10" t="s">
        <v>25</v>
      </c>
      <c r="G55" s="74"/>
      <c r="H55" s="32"/>
      <c r="I55" s="32"/>
      <c r="J55" s="32"/>
      <c r="K55" s="32" t="s">
        <v>6</v>
      </c>
      <c r="L55" s="85">
        <v>2500</v>
      </c>
      <c r="M55" s="30" t="s">
        <v>42</v>
      </c>
      <c r="N55" s="76"/>
      <c r="O55" s="1"/>
      <c r="P55" s="1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s="51" customFormat="1" ht="21">
      <c r="A56" s="10"/>
      <c r="B56" s="19" t="s">
        <v>81</v>
      </c>
      <c r="C56" s="10" t="s">
        <v>32</v>
      </c>
      <c r="D56" s="10" t="s">
        <v>24</v>
      </c>
      <c r="E56" s="20">
        <v>10000</v>
      </c>
      <c r="F56" s="10" t="s">
        <v>25</v>
      </c>
      <c r="G56" s="74"/>
      <c r="H56" s="32"/>
      <c r="I56" s="32"/>
      <c r="J56" s="32"/>
      <c r="K56" s="32" t="s">
        <v>6</v>
      </c>
      <c r="L56" s="85">
        <v>20000</v>
      </c>
      <c r="M56" s="30" t="s">
        <v>39</v>
      </c>
      <c r="N56" s="76" t="s">
        <v>83</v>
      </c>
      <c r="O56" s="1"/>
      <c r="P56" s="1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s="51" customFormat="1" ht="21">
      <c r="A57" s="10"/>
      <c r="B57" s="19"/>
      <c r="C57" s="10"/>
      <c r="D57" s="10"/>
      <c r="E57" s="20"/>
      <c r="F57" s="10"/>
      <c r="G57" s="74"/>
      <c r="H57" s="32"/>
      <c r="I57" s="32"/>
      <c r="J57" s="32"/>
      <c r="K57" s="48"/>
      <c r="L57" s="85"/>
      <c r="M57" s="30"/>
      <c r="N57" s="76"/>
      <c r="O57" s="1"/>
      <c r="P57" s="1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s="51" customFormat="1" ht="21">
      <c r="A58" s="10"/>
      <c r="B58" s="19"/>
      <c r="C58" s="10"/>
      <c r="D58" s="10"/>
      <c r="E58" s="20"/>
      <c r="F58" s="10"/>
      <c r="G58" s="74"/>
      <c r="H58" s="32"/>
      <c r="I58" s="32"/>
      <c r="J58" s="32"/>
      <c r="K58" s="32"/>
      <c r="L58" s="85"/>
      <c r="M58" s="30"/>
      <c r="N58" s="76"/>
      <c r="O58" s="1"/>
      <c r="P58" s="1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s="51" customFormat="1" ht="21">
      <c r="A59" s="10">
        <v>12</v>
      </c>
      <c r="B59" s="33" t="s">
        <v>84</v>
      </c>
      <c r="C59" s="10"/>
      <c r="D59" s="10"/>
      <c r="E59" s="20"/>
      <c r="F59" s="10"/>
      <c r="G59" s="74"/>
      <c r="H59" s="32"/>
      <c r="I59" s="32"/>
      <c r="J59" s="32"/>
      <c r="K59" s="48"/>
      <c r="L59" s="85"/>
      <c r="M59" s="30"/>
      <c r="N59" s="76"/>
      <c r="O59" s="1"/>
      <c r="P59" s="1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s="51" customFormat="1" ht="21">
      <c r="A60" s="10"/>
      <c r="B60" s="19" t="s">
        <v>85</v>
      </c>
      <c r="C60" s="10" t="s">
        <v>23</v>
      </c>
      <c r="D60" s="10" t="s">
        <v>24</v>
      </c>
      <c r="E60" s="81">
        <v>30000</v>
      </c>
      <c r="F60" s="10" t="s">
        <v>25</v>
      </c>
      <c r="G60" s="74"/>
      <c r="H60" s="32"/>
      <c r="I60" s="32"/>
      <c r="J60" s="32"/>
      <c r="K60" s="48" t="s">
        <v>6</v>
      </c>
      <c r="L60" s="85">
        <v>23200</v>
      </c>
      <c r="M60" s="30" t="s">
        <v>86</v>
      </c>
      <c r="N60" s="76"/>
      <c r="O60" s="1"/>
      <c r="P60" s="1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s="51" customFormat="1" ht="21">
      <c r="A61" s="10"/>
      <c r="B61" s="19" t="s">
        <v>87</v>
      </c>
      <c r="C61" s="10" t="s">
        <v>23</v>
      </c>
      <c r="D61" s="10" t="s">
        <v>24</v>
      </c>
      <c r="E61" s="81">
        <v>20000</v>
      </c>
      <c r="F61" s="10" t="s">
        <v>25</v>
      </c>
      <c r="G61" s="74"/>
      <c r="H61" s="32"/>
      <c r="I61" s="32"/>
      <c r="J61" s="32"/>
      <c r="K61" s="48" t="s">
        <v>6</v>
      </c>
      <c r="L61" s="85">
        <v>2300</v>
      </c>
      <c r="M61" s="30" t="s">
        <v>35</v>
      </c>
      <c r="N61" s="76"/>
      <c r="O61" s="1"/>
      <c r="P61" s="1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s="51" customFormat="1" ht="21">
      <c r="A62" s="10"/>
      <c r="B62" s="19" t="s">
        <v>88</v>
      </c>
      <c r="C62" s="10" t="s">
        <v>34</v>
      </c>
      <c r="D62" s="10" t="s">
        <v>24</v>
      </c>
      <c r="E62" s="81">
        <v>50000</v>
      </c>
      <c r="F62" s="10" t="s">
        <v>25</v>
      </c>
      <c r="G62" s="74"/>
      <c r="H62" s="32"/>
      <c r="I62" s="32"/>
      <c r="J62" s="32"/>
      <c r="K62" s="48" t="s">
        <v>6</v>
      </c>
      <c r="L62" s="85">
        <v>50000</v>
      </c>
      <c r="M62" s="30" t="s">
        <v>89</v>
      </c>
      <c r="N62" s="76"/>
      <c r="O62" s="1"/>
      <c r="P62" s="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51" customFormat="1" ht="21">
      <c r="A63" s="10"/>
      <c r="B63" s="19" t="s">
        <v>90</v>
      </c>
      <c r="C63" s="10" t="s">
        <v>34</v>
      </c>
      <c r="D63" s="10" t="s">
        <v>24</v>
      </c>
      <c r="E63" s="81">
        <v>20000</v>
      </c>
      <c r="F63" s="10" t="s">
        <v>25</v>
      </c>
      <c r="G63" s="48"/>
      <c r="H63" s="86"/>
      <c r="I63" s="86"/>
      <c r="J63" s="86"/>
      <c r="K63" s="48" t="s">
        <v>6</v>
      </c>
      <c r="L63" s="85">
        <v>10000</v>
      </c>
      <c r="M63" s="30" t="s">
        <v>91</v>
      </c>
      <c r="N63" s="76"/>
      <c r="O63" s="1"/>
      <c r="P63" s="1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s="51" customFormat="1" ht="21">
      <c r="A64" s="10"/>
      <c r="B64" s="19" t="s">
        <v>92</v>
      </c>
      <c r="C64" s="10" t="s">
        <v>34</v>
      </c>
      <c r="D64" s="10" t="s">
        <v>24</v>
      </c>
      <c r="E64" s="81">
        <v>80000</v>
      </c>
      <c r="F64" s="10" t="s">
        <v>25</v>
      </c>
      <c r="G64" s="74"/>
      <c r="H64" s="32"/>
      <c r="I64" s="32"/>
      <c r="J64" s="32"/>
      <c r="K64" s="48"/>
      <c r="L64" s="85"/>
      <c r="M64" s="30"/>
      <c r="N64" s="76" t="s">
        <v>33</v>
      </c>
      <c r="O64" s="1"/>
      <c r="P64" s="1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s="51" customFormat="1" ht="21">
      <c r="A65" s="10"/>
      <c r="B65" s="19" t="s">
        <v>93</v>
      </c>
      <c r="C65" s="10" t="s">
        <v>34</v>
      </c>
      <c r="D65" s="10" t="s">
        <v>24</v>
      </c>
      <c r="E65" s="81">
        <v>100000</v>
      </c>
      <c r="F65" s="10" t="s">
        <v>25</v>
      </c>
      <c r="G65" s="48"/>
      <c r="H65" s="32"/>
      <c r="I65" s="32"/>
      <c r="J65" s="32"/>
      <c r="K65" s="48" t="s">
        <v>6</v>
      </c>
      <c r="L65" s="85">
        <v>78500</v>
      </c>
      <c r="M65" s="30" t="s">
        <v>94</v>
      </c>
      <c r="N65" s="76"/>
      <c r="O65" s="1"/>
      <c r="P65" s="1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s="51" customFormat="1" ht="21">
      <c r="A66" s="10"/>
      <c r="B66" s="19" t="s">
        <v>95</v>
      </c>
      <c r="C66" s="10" t="s">
        <v>34</v>
      </c>
      <c r="D66" s="10" t="s">
        <v>24</v>
      </c>
      <c r="E66" s="81">
        <v>20000</v>
      </c>
      <c r="F66" s="10" t="s">
        <v>96</v>
      </c>
      <c r="G66" s="74"/>
      <c r="H66" s="32"/>
      <c r="I66" s="32"/>
      <c r="J66" s="32"/>
      <c r="K66" s="32"/>
      <c r="L66" s="85"/>
      <c r="M66" s="30"/>
      <c r="N66" s="76" t="s">
        <v>33</v>
      </c>
      <c r="O66" s="1"/>
      <c r="P66" s="1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s="51" customFormat="1" ht="21">
      <c r="A67" s="10"/>
      <c r="B67" s="19" t="s">
        <v>97</v>
      </c>
      <c r="C67" s="10" t="s">
        <v>34</v>
      </c>
      <c r="D67" s="10" t="s">
        <v>24</v>
      </c>
      <c r="E67" s="81">
        <v>300000</v>
      </c>
      <c r="F67" s="10" t="s">
        <v>98</v>
      </c>
      <c r="G67" s="32"/>
      <c r="H67" s="32"/>
      <c r="I67" s="32"/>
      <c r="J67" s="32"/>
      <c r="K67" s="48" t="s">
        <v>6</v>
      </c>
      <c r="L67" s="85">
        <v>300000</v>
      </c>
      <c r="M67" s="30" t="s">
        <v>99</v>
      </c>
      <c r="N67" s="76"/>
      <c r="O67" s="1"/>
      <c r="P67" s="1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s="51" customFormat="1" ht="21">
      <c r="A68" s="10"/>
      <c r="B68" s="73" t="s">
        <v>100</v>
      </c>
      <c r="C68" s="10" t="s">
        <v>34</v>
      </c>
      <c r="D68" s="10" t="s">
        <v>24</v>
      </c>
      <c r="E68" s="81">
        <v>40000</v>
      </c>
      <c r="F68" s="10" t="s">
        <v>96</v>
      </c>
      <c r="G68" s="32"/>
      <c r="H68" s="32"/>
      <c r="I68" s="32"/>
      <c r="J68" s="32"/>
      <c r="K68" s="48"/>
      <c r="L68" s="85"/>
      <c r="M68" s="30"/>
      <c r="N68" s="76" t="s">
        <v>33</v>
      </c>
      <c r="O68" s="1"/>
      <c r="P68" s="1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s="51" customFormat="1" ht="21">
      <c r="A69" s="10"/>
      <c r="B69" s="87" t="s">
        <v>101</v>
      </c>
      <c r="C69" s="10" t="s">
        <v>34</v>
      </c>
      <c r="D69" s="10" t="s">
        <v>24</v>
      </c>
      <c r="E69" s="81">
        <v>20000</v>
      </c>
      <c r="F69" s="10" t="s">
        <v>102</v>
      </c>
      <c r="G69" s="8"/>
      <c r="H69" s="32"/>
      <c r="I69" s="32"/>
      <c r="J69" s="32"/>
      <c r="K69" s="48"/>
      <c r="L69" s="85"/>
      <c r="M69" s="30"/>
      <c r="N69" s="76" t="s">
        <v>33</v>
      </c>
      <c r="O69" s="1"/>
      <c r="P69" s="1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s="51" customFormat="1" ht="21">
      <c r="A70" s="10"/>
      <c r="B70" s="73" t="s">
        <v>103</v>
      </c>
      <c r="C70" s="10" t="s">
        <v>32</v>
      </c>
      <c r="D70" s="10" t="s">
        <v>24</v>
      </c>
      <c r="E70" s="81">
        <v>20000</v>
      </c>
      <c r="F70" s="10" t="s">
        <v>102</v>
      </c>
      <c r="G70" s="48"/>
      <c r="H70" s="32"/>
      <c r="I70" s="32"/>
      <c r="J70" s="32"/>
      <c r="K70" s="32" t="s">
        <v>6</v>
      </c>
      <c r="L70" s="85">
        <v>18000</v>
      </c>
      <c r="M70" s="30" t="s">
        <v>104</v>
      </c>
      <c r="N70" s="76"/>
      <c r="O70" s="1"/>
      <c r="P70" s="1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s="51" customFormat="1" ht="23.25">
      <c r="A71" s="10"/>
      <c r="B71" s="73" t="s">
        <v>105</v>
      </c>
      <c r="C71" s="10" t="s">
        <v>32</v>
      </c>
      <c r="D71" s="10" t="s">
        <v>24</v>
      </c>
      <c r="E71" s="81">
        <v>20000</v>
      </c>
      <c r="F71" s="10" t="s">
        <v>96</v>
      </c>
      <c r="G71" s="74"/>
      <c r="H71" s="32"/>
      <c r="I71" s="32"/>
      <c r="J71" s="32"/>
      <c r="K71" s="32" t="s">
        <v>6</v>
      </c>
      <c r="L71" s="85">
        <f>2400+17600</f>
        <v>20000</v>
      </c>
      <c r="M71" s="34" t="s">
        <v>106</v>
      </c>
      <c r="N71" s="76"/>
      <c r="O71" s="1"/>
      <c r="P71" s="1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s="51" customFormat="1" ht="21">
      <c r="A72" s="10"/>
      <c r="B72" s="73" t="s">
        <v>107</v>
      </c>
      <c r="C72" s="10" t="s">
        <v>36</v>
      </c>
      <c r="D72" s="10" t="s">
        <v>24</v>
      </c>
      <c r="E72" s="81">
        <v>50000</v>
      </c>
      <c r="F72" s="10" t="s">
        <v>102</v>
      </c>
      <c r="G72" s="74"/>
      <c r="H72" s="32"/>
      <c r="I72" s="32"/>
      <c r="J72" s="32"/>
      <c r="K72" s="32" t="s">
        <v>6</v>
      </c>
      <c r="L72" s="85">
        <f>2400+1000+600+5120</f>
        <v>9120</v>
      </c>
      <c r="M72" s="30" t="s">
        <v>108</v>
      </c>
      <c r="N72" s="76"/>
      <c r="O72" s="1"/>
      <c r="P72" s="1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s="51" customFormat="1" ht="21">
      <c r="A73" s="10"/>
      <c r="B73" s="73" t="s">
        <v>109</v>
      </c>
      <c r="C73" s="10" t="s">
        <v>36</v>
      </c>
      <c r="D73" s="10" t="s">
        <v>24</v>
      </c>
      <c r="E73" s="81">
        <v>20000</v>
      </c>
      <c r="F73" s="10" t="s">
        <v>25</v>
      </c>
      <c r="G73" s="48"/>
      <c r="H73" s="32"/>
      <c r="I73" s="32"/>
      <c r="J73" s="32"/>
      <c r="K73" s="32"/>
      <c r="L73" s="85"/>
      <c r="M73" s="30"/>
      <c r="N73" s="76" t="s">
        <v>33</v>
      </c>
      <c r="O73" s="1"/>
      <c r="P73" s="1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s="51" customFormat="1" ht="21">
      <c r="A74" s="10"/>
      <c r="B74" s="73" t="s">
        <v>110</v>
      </c>
      <c r="C74" s="10" t="s">
        <v>36</v>
      </c>
      <c r="D74" s="10" t="s">
        <v>24</v>
      </c>
      <c r="E74" s="81">
        <v>50000</v>
      </c>
      <c r="F74" s="10" t="s">
        <v>25</v>
      </c>
      <c r="G74" s="74"/>
      <c r="H74" s="32"/>
      <c r="I74" s="32"/>
      <c r="J74" s="32"/>
      <c r="K74" s="48" t="s">
        <v>6</v>
      </c>
      <c r="L74" s="85">
        <v>36620</v>
      </c>
      <c r="M74" s="30" t="s">
        <v>111</v>
      </c>
      <c r="N74" s="76"/>
      <c r="O74" s="1"/>
      <c r="P74" s="1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s="51" customFormat="1" ht="21">
      <c r="A75" s="10"/>
      <c r="B75" s="73" t="s">
        <v>112</v>
      </c>
      <c r="C75" s="10" t="s">
        <v>36</v>
      </c>
      <c r="D75" s="10" t="s">
        <v>24</v>
      </c>
      <c r="E75" s="81">
        <v>10000</v>
      </c>
      <c r="F75" s="10" t="s">
        <v>25</v>
      </c>
      <c r="G75" s="48"/>
      <c r="H75" s="32"/>
      <c r="I75" s="32"/>
      <c r="J75" s="32"/>
      <c r="K75" s="48"/>
      <c r="L75" s="85"/>
      <c r="M75" s="30"/>
      <c r="N75" s="76" t="s">
        <v>33</v>
      </c>
      <c r="O75" s="1"/>
      <c r="P75" s="1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s="51" customFormat="1" ht="21">
      <c r="A76" s="10"/>
      <c r="B76" s="88" t="s">
        <v>113</v>
      </c>
      <c r="C76" s="10" t="s">
        <v>36</v>
      </c>
      <c r="D76" s="10" t="s">
        <v>24</v>
      </c>
      <c r="E76" s="80">
        <v>150000</v>
      </c>
      <c r="F76" s="10" t="s">
        <v>114</v>
      </c>
      <c r="G76" s="74"/>
      <c r="H76" s="72"/>
      <c r="I76" s="72"/>
      <c r="J76" s="72"/>
      <c r="K76" s="48" t="s">
        <v>6</v>
      </c>
      <c r="L76" s="20">
        <v>150000</v>
      </c>
      <c r="M76" s="30" t="s">
        <v>115</v>
      </c>
      <c r="N76" s="76"/>
      <c r="O76" s="1"/>
      <c r="P76" s="1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s="51" customFormat="1" ht="21">
      <c r="A77" s="10"/>
      <c r="B77" s="73" t="s">
        <v>116</v>
      </c>
      <c r="C77" s="10" t="s">
        <v>36</v>
      </c>
      <c r="D77" s="10" t="s">
        <v>24</v>
      </c>
      <c r="E77" s="81">
        <v>20000</v>
      </c>
      <c r="F77" s="10" t="s">
        <v>102</v>
      </c>
      <c r="G77" s="48"/>
      <c r="H77" s="72"/>
      <c r="I77" s="72"/>
      <c r="J77" s="72"/>
      <c r="K77" s="48" t="s">
        <v>6</v>
      </c>
      <c r="L77" s="20">
        <v>2800</v>
      </c>
      <c r="M77" s="30" t="s">
        <v>117</v>
      </c>
      <c r="N77" s="76"/>
      <c r="O77" s="1"/>
      <c r="P77" s="1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s="51" customFormat="1" ht="21">
      <c r="A78" s="10"/>
      <c r="B78" s="73" t="s">
        <v>118</v>
      </c>
      <c r="C78" s="10" t="s">
        <v>38</v>
      </c>
      <c r="D78" s="10" t="s">
        <v>24</v>
      </c>
      <c r="E78" s="81">
        <v>10000</v>
      </c>
      <c r="F78" s="10" t="s">
        <v>102</v>
      </c>
      <c r="G78" s="48"/>
      <c r="H78" s="72"/>
      <c r="I78" s="72"/>
      <c r="J78" s="72"/>
      <c r="K78" s="48"/>
      <c r="L78" s="20"/>
      <c r="M78" s="30"/>
      <c r="N78" s="76" t="s">
        <v>33</v>
      </c>
      <c r="O78" s="1"/>
      <c r="P78" s="1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s="51" customFormat="1" ht="21">
      <c r="A79" s="10"/>
      <c r="B79" s="73" t="s">
        <v>119</v>
      </c>
      <c r="C79" s="10" t="s">
        <v>38</v>
      </c>
      <c r="D79" s="10" t="s">
        <v>24</v>
      </c>
      <c r="E79" s="81">
        <v>200000</v>
      </c>
      <c r="F79" s="10" t="s">
        <v>120</v>
      </c>
      <c r="G79" s="48"/>
      <c r="H79" s="72"/>
      <c r="I79" s="72"/>
      <c r="J79" s="72"/>
      <c r="K79" s="48" t="s">
        <v>6</v>
      </c>
      <c r="L79" s="20">
        <v>11740</v>
      </c>
      <c r="M79" s="30" t="s">
        <v>111</v>
      </c>
      <c r="N79" s="76"/>
      <c r="O79" s="1"/>
      <c r="P79" s="1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s="51" customFormat="1" ht="21">
      <c r="A80" s="10"/>
      <c r="B80" s="73" t="s">
        <v>121</v>
      </c>
      <c r="C80" s="10" t="s">
        <v>38</v>
      </c>
      <c r="D80" s="10" t="s">
        <v>24</v>
      </c>
      <c r="E80" s="81">
        <v>10000</v>
      </c>
      <c r="F80" s="10" t="s">
        <v>120</v>
      </c>
      <c r="G80" s="8"/>
      <c r="H80" s="72"/>
      <c r="I80" s="72"/>
      <c r="J80" s="72"/>
      <c r="K80" s="48" t="s">
        <v>6</v>
      </c>
      <c r="L80" s="20">
        <v>4800</v>
      </c>
      <c r="M80" s="30" t="s">
        <v>122</v>
      </c>
      <c r="N80" s="76"/>
      <c r="O80" s="1"/>
      <c r="P80" s="1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s="51" customFormat="1" ht="21">
      <c r="A81" s="10"/>
      <c r="B81" s="73" t="s">
        <v>123</v>
      </c>
      <c r="C81" s="10" t="s">
        <v>38</v>
      </c>
      <c r="D81" s="10" t="s">
        <v>24</v>
      </c>
      <c r="E81" s="81">
        <v>10000</v>
      </c>
      <c r="F81" s="10" t="s">
        <v>114</v>
      </c>
      <c r="G81" s="74"/>
      <c r="H81" s="72"/>
      <c r="I81" s="72"/>
      <c r="J81" s="72"/>
      <c r="K81" s="48" t="s">
        <v>6</v>
      </c>
      <c r="L81" s="20">
        <v>9600</v>
      </c>
      <c r="M81" s="30" t="s">
        <v>124</v>
      </c>
      <c r="N81" s="76"/>
      <c r="O81" s="1"/>
      <c r="P81" s="1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s="51" customFormat="1" ht="21">
      <c r="A82" s="10">
        <v>13</v>
      </c>
      <c r="B82" s="33" t="s">
        <v>125</v>
      </c>
      <c r="C82" s="10"/>
      <c r="D82" s="10"/>
      <c r="E82" s="81"/>
      <c r="F82" s="10"/>
      <c r="G82" s="48"/>
      <c r="H82" s="72"/>
      <c r="I82" s="72"/>
      <c r="J82" s="72"/>
      <c r="K82" s="72"/>
      <c r="L82" s="20"/>
      <c r="M82" s="30"/>
      <c r="N82" s="76"/>
      <c r="O82" s="1"/>
      <c r="P82" s="1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s="51" customFormat="1" ht="21">
      <c r="A83" s="10"/>
      <c r="B83" s="33" t="s">
        <v>126</v>
      </c>
      <c r="C83" s="10"/>
      <c r="D83" s="10"/>
      <c r="E83" s="20"/>
      <c r="F83" s="10"/>
      <c r="G83" s="74"/>
      <c r="H83" s="72"/>
      <c r="I83" s="72"/>
      <c r="J83" s="72"/>
      <c r="K83" s="48"/>
      <c r="L83" s="20"/>
      <c r="M83" s="30"/>
      <c r="N83" s="76"/>
      <c r="O83" s="1"/>
      <c r="P83" s="1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s="51" customFormat="1" ht="21">
      <c r="A84" s="10"/>
      <c r="B84" s="73" t="s">
        <v>127</v>
      </c>
      <c r="C84" s="10" t="s">
        <v>23</v>
      </c>
      <c r="D84" s="10" t="s">
        <v>24</v>
      </c>
      <c r="E84" s="81">
        <v>20000</v>
      </c>
      <c r="F84" s="10" t="s">
        <v>25</v>
      </c>
      <c r="G84" s="74"/>
      <c r="H84" s="72"/>
      <c r="I84" s="72"/>
      <c r="J84" s="72"/>
      <c r="K84" s="48"/>
      <c r="L84" s="20"/>
      <c r="M84" s="30"/>
      <c r="N84" s="76" t="s">
        <v>33</v>
      </c>
      <c r="O84" s="1"/>
      <c r="P84" s="1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s="51" customFormat="1" ht="21">
      <c r="A85" s="10"/>
      <c r="B85" s="73" t="s">
        <v>128</v>
      </c>
      <c r="C85" s="10" t="s">
        <v>23</v>
      </c>
      <c r="D85" s="10" t="s">
        <v>24</v>
      </c>
      <c r="E85" s="81">
        <v>20000</v>
      </c>
      <c r="F85" s="10" t="s">
        <v>25</v>
      </c>
      <c r="G85" s="74"/>
      <c r="H85" s="72"/>
      <c r="I85" s="72"/>
      <c r="J85" s="72"/>
      <c r="K85" s="48" t="s">
        <v>6</v>
      </c>
      <c r="L85" s="20">
        <v>2100</v>
      </c>
      <c r="M85" s="30" t="s">
        <v>39</v>
      </c>
      <c r="N85" s="76"/>
      <c r="O85" s="1"/>
      <c r="P85" s="1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s="51" customFormat="1" ht="21">
      <c r="A86" s="10"/>
      <c r="B86" s="73" t="s">
        <v>129</v>
      </c>
      <c r="C86" s="10" t="s">
        <v>23</v>
      </c>
      <c r="D86" s="10" t="s">
        <v>24</v>
      </c>
      <c r="E86" s="81">
        <v>20000</v>
      </c>
      <c r="F86" s="10" t="s">
        <v>25</v>
      </c>
      <c r="G86" s="8"/>
      <c r="H86" s="72"/>
      <c r="I86" s="89"/>
      <c r="J86" s="72"/>
      <c r="K86" s="48" t="s">
        <v>6</v>
      </c>
      <c r="L86" s="20">
        <v>18900</v>
      </c>
      <c r="M86" s="30" t="s">
        <v>130</v>
      </c>
      <c r="N86" s="76"/>
      <c r="O86" s="1"/>
      <c r="P86" s="1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s="51" customFormat="1" ht="21">
      <c r="A87" s="10"/>
      <c r="B87" s="73" t="s">
        <v>131</v>
      </c>
      <c r="C87" s="10" t="s">
        <v>23</v>
      </c>
      <c r="D87" s="10" t="s">
        <v>24</v>
      </c>
      <c r="E87" s="81">
        <v>20000</v>
      </c>
      <c r="F87" s="10" t="s">
        <v>25</v>
      </c>
      <c r="G87" s="74"/>
      <c r="H87" s="72"/>
      <c r="I87" s="72"/>
      <c r="J87" s="72"/>
      <c r="K87" s="48"/>
      <c r="L87" s="20"/>
      <c r="M87" s="30"/>
      <c r="N87" s="76" t="s">
        <v>33</v>
      </c>
      <c r="O87" s="1"/>
      <c r="P87" s="1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s="51" customFormat="1" ht="21">
      <c r="A88" s="10"/>
      <c r="B88" s="73" t="s">
        <v>132</v>
      </c>
      <c r="C88" s="10" t="s">
        <v>28</v>
      </c>
      <c r="D88" s="10" t="s">
        <v>24</v>
      </c>
      <c r="E88" s="81">
        <v>5000</v>
      </c>
      <c r="F88" s="10" t="s">
        <v>102</v>
      </c>
      <c r="G88" s="8"/>
      <c r="H88" s="72"/>
      <c r="I88" s="72"/>
      <c r="J88" s="72"/>
      <c r="K88" s="48" t="s">
        <v>6</v>
      </c>
      <c r="L88" s="20">
        <v>4999.68</v>
      </c>
      <c r="M88" s="30" t="s">
        <v>133</v>
      </c>
      <c r="N88" s="76"/>
      <c r="O88" s="1"/>
      <c r="P88" s="1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s="51" customFormat="1" ht="21">
      <c r="A89" s="10"/>
      <c r="B89" s="73" t="s">
        <v>134</v>
      </c>
      <c r="C89" s="10" t="s">
        <v>23</v>
      </c>
      <c r="D89" s="10" t="s">
        <v>24</v>
      </c>
      <c r="E89" s="81">
        <v>50000</v>
      </c>
      <c r="F89" s="10" t="s">
        <v>102</v>
      </c>
      <c r="G89" s="48"/>
      <c r="H89" s="72"/>
      <c r="I89" s="72"/>
      <c r="J89" s="72"/>
      <c r="K89" s="72"/>
      <c r="L89" s="20"/>
      <c r="M89" s="30"/>
      <c r="N89" s="76" t="s">
        <v>33</v>
      </c>
      <c r="O89" s="1"/>
      <c r="P89" s="1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s="51" customFormat="1" ht="21">
      <c r="A90" s="10"/>
      <c r="B90" s="19" t="s">
        <v>135</v>
      </c>
      <c r="C90" s="10" t="s">
        <v>23</v>
      </c>
      <c r="D90" s="10" t="s">
        <v>24</v>
      </c>
      <c r="E90" s="81">
        <v>50000</v>
      </c>
      <c r="F90" s="10" t="s">
        <v>25</v>
      </c>
      <c r="G90" s="48"/>
      <c r="H90" s="72"/>
      <c r="I90" s="72"/>
      <c r="J90" s="72"/>
      <c r="K90" s="48" t="s">
        <v>6</v>
      </c>
      <c r="L90" s="20">
        <v>13400</v>
      </c>
      <c r="M90" s="30" t="s">
        <v>136</v>
      </c>
      <c r="N90" s="76"/>
      <c r="O90" s="1"/>
      <c r="P90" s="1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s="51" customFormat="1" ht="21">
      <c r="A91" s="10"/>
      <c r="B91" s="19" t="s">
        <v>137</v>
      </c>
      <c r="C91" s="10" t="s">
        <v>34</v>
      </c>
      <c r="D91" s="10" t="s">
        <v>24</v>
      </c>
      <c r="E91" s="81">
        <v>50000</v>
      </c>
      <c r="F91" s="10" t="s">
        <v>102</v>
      </c>
      <c r="G91" s="48"/>
      <c r="H91" s="72"/>
      <c r="I91" s="72"/>
      <c r="J91" s="72"/>
      <c r="K91" s="72"/>
      <c r="L91" s="20"/>
      <c r="M91" s="30"/>
      <c r="N91" s="76" t="s">
        <v>33</v>
      </c>
      <c r="O91" s="1"/>
      <c r="P91" s="1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s="51" customFormat="1" ht="21">
      <c r="A92" s="10"/>
      <c r="B92" s="19" t="s">
        <v>138</v>
      </c>
      <c r="C92" s="10" t="s">
        <v>139</v>
      </c>
      <c r="D92" s="10" t="s">
        <v>24</v>
      </c>
      <c r="E92" s="81">
        <v>100000</v>
      </c>
      <c r="F92" s="10" t="s">
        <v>96</v>
      </c>
      <c r="G92" s="48"/>
      <c r="H92" s="72"/>
      <c r="I92" s="72"/>
      <c r="J92" s="72"/>
      <c r="K92" s="48" t="s">
        <v>6</v>
      </c>
      <c r="L92" s="20">
        <v>11810</v>
      </c>
      <c r="M92" s="30" t="s">
        <v>140</v>
      </c>
      <c r="N92" s="76"/>
      <c r="O92" s="1"/>
      <c r="P92" s="1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s="51" customFormat="1" ht="21">
      <c r="A93" s="10"/>
      <c r="B93" s="19" t="s">
        <v>141</v>
      </c>
      <c r="C93" s="10" t="s">
        <v>30</v>
      </c>
      <c r="D93" s="10" t="s">
        <v>24</v>
      </c>
      <c r="E93" s="81">
        <v>100000</v>
      </c>
      <c r="F93" s="10" t="s">
        <v>96</v>
      </c>
      <c r="G93" s="48"/>
      <c r="H93" s="72"/>
      <c r="I93" s="72"/>
      <c r="J93" s="72"/>
      <c r="K93" s="48" t="s">
        <v>6</v>
      </c>
      <c r="L93" s="20">
        <v>60000</v>
      </c>
      <c r="M93" s="30" t="s">
        <v>142</v>
      </c>
      <c r="N93" s="76"/>
      <c r="O93" s="1"/>
      <c r="P93" s="1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s="51" customFormat="1" ht="21">
      <c r="A94" s="10">
        <v>14</v>
      </c>
      <c r="B94" s="33" t="s">
        <v>143</v>
      </c>
      <c r="C94" s="10"/>
      <c r="D94" s="10"/>
      <c r="E94" s="81"/>
      <c r="F94" s="10"/>
      <c r="G94" s="74"/>
      <c r="H94" s="72"/>
      <c r="I94" s="72"/>
      <c r="J94" s="72"/>
      <c r="K94" s="48"/>
      <c r="L94" s="20"/>
      <c r="M94" s="30"/>
      <c r="N94" s="76"/>
      <c r="O94" s="35"/>
      <c r="P94" s="14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s="51" customFormat="1" ht="21">
      <c r="A95" s="10"/>
      <c r="B95" s="33" t="s">
        <v>144</v>
      </c>
      <c r="C95" s="10" t="s">
        <v>34</v>
      </c>
      <c r="D95" s="10" t="s">
        <v>24</v>
      </c>
      <c r="E95" s="81">
        <v>495880</v>
      </c>
      <c r="F95" s="10"/>
      <c r="G95" s="48"/>
      <c r="H95" s="72"/>
      <c r="I95" s="72"/>
      <c r="J95" s="72"/>
      <c r="K95" s="48" t="s">
        <v>6</v>
      </c>
      <c r="L95" s="1"/>
      <c r="M95" s="30" t="s">
        <v>145</v>
      </c>
      <c r="N95" s="76"/>
      <c r="O95" s="14"/>
      <c r="P95" s="14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s="51" customFormat="1" ht="21">
      <c r="A96" s="10"/>
      <c r="B96" s="73" t="s">
        <v>146</v>
      </c>
      <c r="C96" s="10" t="s">
        <v>34</v>
      </c>
      <c r="D96" s="10" t="s">
        <v>24</v>
      </c>
      <c r="E96" s="81"/>
      <c r="F96" s="10" t="s">
        <v>25</v>
      </c>
      <c r="G96" s="74"/>
      <c r="H96" s="72"/>
      <c r="I96" s="72"/>
      <c r="J96" s="72"/>
      <c r="K96" s="48"/>
      <c r="L96" s="20"/>
      <c r="M96" s="30"/>
      <c r="N96" s="72"/>
      <c r="O96" s="14"/>
      <c r="P96" s="1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s="51" customFormat="1" ht="21">
      <c r="A97" s="10"/>
      <c r="B97" s="73" t="s">
        <v>147</v>
      </c>
      <c r="C97" s="10" t="s">
        <v>34</v>
      </c>
      <c r="D97" s="10" t="s">
        <v>24</v>
      </c>
      <c r="E97" s="81"/>
      <c r="F97" s="10" t="s">
        <v>25</v>
      </c>
      <c r="G97" s="74"/>
      <c r="H97" s="72"/>
      <c r="I97" s="72"/>
      <c r="J97" s="72"/>
      <c r="K97" s="72"/>
      <c r="L97" s="20"/>
      <c r="M97" s="30"/>
      <c r="N97" s="72"/>
      <c r="O97" s="14"/>
      <c r="P97" s="1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s="51" customFormat="1" ht="21">
      <c r="A98" s="10"/>
      <c r="B98" s="73" t="s">
        <v>148</v>
      </c>
      <c r="C98" s="10" t="s">
        <v>34</v>
      </c>
      <c r="D98" s="10" t="s">
        <v>24</v>
      </c>
      <c r="E98" s="81"/>
      <c r="F98" s="10" t="s">
        <v>25</v>
      </c>
      <c r="G98" s="8"/>
      <c r="H98" s="72"/>
      <c r="I98" s="72"/>
      <c r="J98" s="72"/>
      <c r="K98" s="48"/>
      <c r="L98" s="20"/>
      <c r="M98" s="30"/>
      <c r="N98" s="19"/>
      <c r="O98" s="1"/>
      <c r="P98" s="1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s="51" customFormat="1" ht="21">
      <c r="A99" s="10"/>
      <c r="B99" s="73" t="s">
        <v>149</v>
      </c>
      <c r="C99" s="10" t="s">
        <v>34</v>
      </c>
      <c r="D99" s="10" t="s">
        <v>24</v>
      </c>
      <c r="E99" s="81"/>
      <c r="F99" s="10" t="s">
        <v>25</v>
      </c>
      <c r="G99" s="74"/>
      <c r="H99" s="72"/>
      <c r="I99" s="72"/>
      <c r="J99" s="72"/>
      <c r="K99" s="48"/>
      <c r="L99" s="20"/>
      <c r="M99" s="30"/>
      <c r="N99" s="19"/>
      <c r="O99" s="1"/>
      <c r="P99" s="1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s="51" customFormat="1" ht="21">
      <c r="A100" s="10"/>
      <c r="B100" s="73" t="s">
        <v>150</v>
      </c>
      <c r="C100" s="10" t="s">
        <v>34</v>
      </c>
      <c r="D100" s="10" t="s">
        <v>24</v>
      </c>
      <c r="E100" s="81"/>
      <c r="F100" s="10" t="s">
        <v>25</v>
      </c>
      <c r="G100" s="72"/>
      <c r="H100" s="72"/>
      <c r="I100" s="72"/>
      <c r="J100" s="72"/>
      <c r="K100" s="48"/>
      <c r="L100" s="20">
        <v>998641.1</v>
      </c>
      <c r="M100" s="30"/>
      <c r="N100" s="19"/>
      <c r="O100" s="1"/>
      <c r="P100" s="1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s="51" customFormat="1" ht="21">
      <c r="A101" s="10"/>
      <c r="B101" s="33" t="s">
        <v>151</v>
      </c>
      <c r="C101" s="10" t="s">
        <v>34</v>
      </c>
      <c r="D101" s="10" t="s">
        <v>24</v>
      </c>
      <c r="E101" s="81">
        <v>1492400</v>
      </c>
      <c r="F101" s="10"/>
      <c r="G101" s="74"/>
      <c r="H101" s="72"/>
      <c r="I101" s="72"/>
      <c r="J101" s="72"/>
      <c r="K101" s="48"/>
      <c r="L101" s="20"/>
      <c r="M101" s="30"/>
      <c r="N101" s="19"/>
      <c r="O101" s="1"/>
      <c r="P101" s="1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s="51" customFormat="1" ht="21">
      <c r="A102" s="10"/>
      <c r="B102" s="73" t="s">
        <v>152</v>
      </c>
      <c r="C102" s="10" t="s">
        <v>34</v>
      </c>
      <c r="D102" s="10" t="s">
        <v>24</v>
      </c>
      <c r="E102" s="80"/>
      <c r="F102" s="10" t="s">
        <v>25</v>
      </c>
      <c r="G102" s="74"/>
      <c r="H102" s="72"/>
      <c r="I102" s="72"/>
      <c r="J102" s="72"/>
      <c r="K102" s="48"/>
      <c r="L102" s="20"/>
      <c r="M102" s="30"/>
      <c r="N102" s="19"/>
      <c r="O102" s="1"/>
      <c r="P102" s="1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s="51" customFormat="1" ht="21">
      <c r="A103" s="10"/>
      <c r="B103" s="73" t="s">
        <v>153</v>
      </c>
      <c r="C103" s="10" t="s">
        <v>34</v>
      </c>
      <c r="D103" s="10" t="s">
        <v>24</v>
      </c>
      <c r="E103" s="81"/>
      <c r="F103" s="10" t="s">
        <v>25</v>
      </c>
      <c r="G103" s="72"/>
      <c r="H103" s="72"/>
      <c r="I103" s="72"/>
      <c r="J103" s="72"/>
      <c r="K103" s="72"/>
      <c r="L103" s="30"/>
      <c r="M103" s="30"/>
      <c r="N103" s="19"/>
      <c r="O103" s="1"/>
      <c r="P103" s="1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s="51" customFormat="1" ht="21">
      <c r="A104" s="10"/>
      <c r="B104" s="73" t="s">
        <v>154</v>
      </c>
      <c r="C104" s="10" t="s">
        <v>34</v>
      </c>
      <c r="D104" s="10" t="s">
        <v>24</v>
      </c>
      <c r="E104" s="81"/>
      <c r="F104" s="10" t="s">
        <v>25</v>
      </c>
      <c r="G104" s="74"/>
      <c r="H104" s="72"/>
      <c r="I104" s="72"/>
      <c r="J104" s="72"/>
      <c r="K104" s="72"/>
      <c r="L104" s="20"/>
      <c r="M104" s="30"/>
      <c r="N104" s="19"/>
      <c r="O104" s="1"/>
      <c r="P104" s="1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s="51" customFormat="1" ht="21">
      <c r="A105" s="10"/>
      <c r="B105" s="73" t="s">
        <v>155</v>
      </c>
      <c r="C105" s="10" t="s">
        <v>34</v>
      </c>
      <c r="D105" s="10" t="s">
        <v>24</v>
      </c>
      <c r="E105" s="81"/>
      <c r="F105" s="10" t="s">
        <v>25</v>
      </c>
      <c r="G105" s="48"/>
      <c r="H105" s="72"/>
      <c r="I105" s="72"/>
      <c r="J105" s="72"/>
      <c r="K105" s="72"/>
      <c r="L105" s="20"/>
      <c r="M105" s="30"/>
      <c r="N105" s="19"/>
      <c r="O105" s="1"/>
      <c r="P105" s="1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s="51" customFormat="1" ht="21">
      <c r="A106" s="10"/>
      <c r="B106" s="33" t="s">
        <v>156</v>
      </c>
      <c r="C106" s="10" t="s">
        <v>34</v>
      </c>
      <c r="D106" s="10" t="s">
        <v>24</v>
      </c>
      <c r="E106" s="81">
        <v>920920</v>
      </c>
      <c r="F106" s="10"/>
      <c r="G106" s="48"/>
      <c r="H106" s="19"/>
      <c r="I106" s="19"/>
      <c r="J106" s="19"/>
      <c r="K106" s="8" t="s">
        <v>6</v>
      </c>
      <c r="L106" s="20"/>
      <c r="M106" s="30"/>
      <c r="N106" s="19"/>
      <c r="O106" s="1"/>
      <c r="P106" s="1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s="51" customFormat="1" ht="21">
      <c r="A107" s="10"/>
      <c r="B107" s="19" t="s">
        <v>157</v>
      </c>
      <c r="C107" s="10" t="s">
        <v>34</v>
      </c>
      <c r="D107" s="10" t="s">
        <v>24</v>
      </c>
      <c r="E107" s="81"/>
      <c r="F107" s="10" t="s">
        <v>25</v>
      </c>
      <c r="G107" s="74"/>
      <c r="H107" s="19"/>
      <c r="I107" s="19"/>
      <c r="J107" s="19"/>
      <c r="K107" s="19"/>
      <c r="L107" s="20"/>
      <c r="M107" s="30"/>
      <c r="N107" s="19"/>
      <c r="O107" s="1"/>
      <c r="P107" s="1">
        <v>22880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s="51" customFormat="1" ht="21">
      <c r="A108" s="10"/>
      <c r="B108" s="19" t="s">
        <v>158</v>
      </c>
      <c r="C108" s="10" t="s">
        <v>34</v>
      </c>
      <c r="D108" s="10" t="s">
        <v>24</v>
      </c>
      <c r="E108" s="81"/>
      <c r="F108" s="10" t="s">
        <v>25</v>
      </c>
      <c r="G108" s="48"/>
      <c r="H108" s="72"/>
      <c r="I108" s="72"/>
      <c r="J108" s="72"/>
      <c r="K108" s="72"/>
      <c r="L108" s="20"/>
      <c r="M108" s="30"/>
      <c r="N108" s="19"/>
      <c r="O108" s="1"/>
      <c r="P108" s="1">
        <v>19760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s="51" customFormat="1" ht="21">
      <c r="A109" s="10"/>
      <c r="B109" s="19" t="s">
        <v>159</v>
      </c>
      <c r="C109" s="10" t="s">
        <v>34</v>
      </c>
      <c r="D109" s="10" t="s">
        <v>24</v>
      </c>
      <c r="E109" s="81"/>
      <c r="F109" s="10" t="s">
        <v>25</v>
      </c>
      <c r="G109" s="48"/>
      <c r="H109" s="72"/>
      <c r="I109" s="72"/>
      <c r="J109" s="72"/>
      <c r="K109" s="72"/>
      <c r="L109" s="20">
        <f>P127</f>
        <v>272987</v>
      </c>
      <c r="M109" s="30" t="s">
        <v>160</v>
      </c>
      <c r="N109" s="19"/>
      <c r="O109" s="1"/>
      <c r="P109" s="1">
        <v>20800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 s="51" customFormat="1" ht="21">
      <c r="A110" s="10"/>
      <c r="B110" s="19" t="s">
        <v>161</v>
      </c>
      <c r="C110" s="10" t="s">
        <v>34</v>
      </c>
      <c r="D110" s="10" t="s">
        <v>24</v>
      </c>
      <c r="E110" s="81"/>
      <c r="F110" s="10" t="s">
        <v>25</v>
      </c>
      <c r="G110" s="74"/>
      <c r="H110" s="72"/>
      <c r="I110" s="72"/>
      <c r="J110" s="72"/>
      <c r="K110" s="72"/>
      <c r="L110" s="20"/>
      <c r="M110" s="30"/>
      <c r="N110" s="19"/>
      <c r="O110" s="1"/>
      <c r="P110" s="1">
        <v>22880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 s="51" customFormat="1" ht="21">
      <c r="A111" s="10"/>
      <c r="B111" s="19" t="s">
        <v>162</v>
      </c>
      <c r="C111" s="10" t="s">
        <v>34</v>
      </c>
      <c r="D111" s="10" t="s">
        <v>24</v>
      </c>
      <c r="E111" s="81"/>
      <c r="F111" s="10" t="s">
        <v>25</v>
      </c>
      <c r="G111" s="48"/>
      <c r="H111" s="72"/>
      <c r="I111" s="72"/>
      <c r="J111" s="72"/>
      <c r="K111" s="72"/>
      <c r="L111" s="20"/>
      <c r="M111" s="30"/>
      <c r="N111" s="19"/>
      <c r="O111" s="1"/>
      <c r="P111" s="1">
        <v>16549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s="51" customFormat="1" ht="21">
      <c r="A112" s="10"/>
      <c r="B112" s="19"/>
      <c r="C112" s="10"/>
      <c r="D112" s="10"/>
      <c r="E112" s="81"/>
      <c r="F112" s="10"/>
      <c r="G112" s="48"/>
      <c r="H112" s="72"/>
      <c r="I112" s="72"/>
      <c r="J112" s="19"/>
      <c r="K112" s="72"/>
      <c r="L112" s="30"/>
      <c r="M112" s="30"/>
      <c r="N112" s="19"/>
      <c r="O112" s="1"/>
      <c r="P112" s="1">
        <v>17420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s="51" customFormat="1" ht="21">
      <c r="A113" s="10">
        <v>15</v>
      </c>
      <c r="B113" s="33" t="s">
        <v>163</v>
      </c>
      <c r="C113" s="10"/>
      <c r="D113" s="10"/>
      <c r="E113" s="20"/>
      <c r="F113" s="90"/>
      <c r="G113" s="48"/>
      <c r="H113" s="72"/>
      <c r="I113" s="72"/>
      <c r="J113" s="72"/>
      <c r="K113" s="72"/>
      <c r="L113" s="20"/>
      <c r="M113" s="30"/>
      <c r="N113" s="19"/>
      <c r="O113" s="1"/>
      <c r="P113" s="1">
        <v>19162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 s="51" customFormat="1" ht="21">
      <c r="A114" s="10"/>
      <c r="B114" s="19" t="s">
        <v>164</v>
      </c>
      <c r="C114" s="10" t="s">
        <v>23</v>
      </c>
      <c r="D114" s="10" t="s">
        <v>24</v>
      </c>
      <c r="E114" s="81">
        <v>27500</v>
      </c>
      <c r="F114" s="10" t="s">
        <v>96</v>
      </c>
      <c r="G114" s="8"/>
      <c r="H114" s="72"/>
      <c r="I114" s="72"/>
      <c r="J114" s="72"/>
      <c r="K114" s="48"/>
      <c r="L114" s="20"/>
      <c r="M114" s="30"/>
      <c r="N114" s="72"/>
      <c r="O114" s="1"/>
      <c r="P114" s="1">
        <v>9880</v>
      </c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s="51" customFormat="1" ht="21">
      <c r="A115" s="10"/>
      <c r="B115" s="19" t="s">
        <v>165</v>
      </c>
      <c r="C115" s="10" t="s">
        <v>23</v>
      </c>
      <c r="D115" s="10" t="s">
        <v>24</v>
      </c>
      <c r="E115" s="81">
        <v>7900</v>
      </c>
      <c r="F115" s="10" t="s">
        <v>102</v>
      </c>
      <c r="G115" s="19"/>
      <c r="H115" s="19"/>
      <c r="I115" s="19"/>
      <c r="J115" s="19"/>
      <c r="K115" s="19" t="s">
        <v>6</v>
      </c>
      <c r="L115" s="20">
        <v>6960</v>
      </c>
      <c r="M115" s="30" t="s">
        <v>39</v>
      </c>
      <c r="N115" s="72"/>
      <c r="O115" s="1"/>
      <c r="P115" s="1">
        <v>10400</v>
      </c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s="51" customFormat="1" ht="21">
      <c r="A116" s="10"/>
      <c r="B116" s="19" t="s">
        <v>166</v>
      </c>
      <c r="C116" s="10" t="s">
        <v>23</v>
      </c>
      <c r="D116" s="10" t="s">
        <v>24</v>
      </c>
      <c r="E116" s="81">
        <v>14700</v>
      </c>
      <c r="F116" s="10" t="s">
        <v>102</v>
      </c>
      <c r="G116" s="48"/>
      <c r="H116" s="19"/>
      <c r="I116" s="19"/>
      <c r="J116" s="19"/>
      <c r="K116" s="19" t="s">
        <v>6</v>
      </c>
      <c r="L116" s="20">
        <v>19700</v>
      </c>
      <c r="M116" s="30" t="s">
        <v>142</v>
      </c>
      <c r="N116" s="72"/>
      <c r="O116" s="1"/>
      <c r="P116" s="1">
        <v>11440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s="51" customFormat="1" ht="21">
      <c r="A117" s="10"/>
      <c r="B117" s="19" t="s">
        <v>167</v>
      </c>
      <c r="C117" s="10" t="s">
        <v>23</v>
      </c>
      <c r="D117" s="10" t="s">
        <v>24</v>
      </c>
      <c r="E117" s="81">
        <v>4600</v>
      </c>
      <c r="F117" s="10" t="s">
        <v>120</v>
      </c>
      <c r="G117" s="74"/>
      <c r="H117" s="19"/>
      <c r="I117" s="19"/>
      <c r="J117" s="19"/>
      <c r="K117" s="19" t="s">
        <v>6</v>
      </c>
      <c r="L117" s="20">
        <v>4536</v>
      </c>
      <c r="M117" s="30" t="s">
        <v>130</v>
      </c>
      <c r="N117" s="72"/>
      <c r="O117" s="1"/>
      <c r="P117" s="1">
        <v>8892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s="51" customFormat="1" ht="21">
      <c r="A118" s="10"/>
      <c r="B118" s="73" t="s">
        <v>168</v>
      </c>
      <c r="C118" s="10" t="s">
        <v>23</v>
      </c>
      <c r="D118" s="10" t="s">
        <v>24</v>
      </c>
      <c r="E118" s="81">
        <v>4000</v>
      </c>
      <c r="F118" s="10" t="s">
        <v>120</v>
      </c>
      <c r="G118" s="48"/>
      <c r="H118" s="19"/>
      <c r="I118" s="19"/>
      <c r="J118" s="19"/>
      <c r="K118" s="19"/>
      <c r="L118" s="20"/>
      <c r="M118" s="30"/>
      <c r="N118" s="72"/>
      <c r="O118" s="1"/>
      <c r="P118" s="1">
        <v>9360</v>
      </c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33" s="51" customFormat="1" ht="21">
      <c r="A119" s="10"/>
      <c r="B119" s="19" t="s">
        <v>169</v>
      </c>
      <c r="C119" s="10" t="s">
        <v>23</v>
      </c>
      <c r="D119" s="10" t="s">
        <v>24</v>
      </c>
      <c r="E119" s="81">
        <v>14000</v>
      </c>
      <c r="F119" s="10" t="s">
        <v>96</v>
      </c>
      <c r="G119" s="74"/>
      <c r="H119" s="19"/>
      <c r="I119" s="19"/>
      <c r="J119" s="19"/>
      <c r="K119" s="19"/>
      <c r="L119" s="20"/>
      <c r="M119" s="30"/>
      <c r="N119" s="82" t="s">
        <v>170</v>
      </c>
      <c r="O119" s="1"/>
      <c r="P119" s="1">
        <v>10296</v>
      </c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1:33" s="51" customFormat="1" ht="21">
      <c r="A120" s="10"/>
      <c r="B120" s="19" t="s">
        <v>171</v>
      </c>
      <c r="C120" s="10" t="s">
        <v>23</v>
      </c>
      <c r="D120" s="10" t="s">
        <v>24</v>
      </c>
      <c r="E120" s="81">
        <v>6000</v>
      </c>
      <c r="F120" s="10" t="s">
        <v>96</v>
      </c>
      <c r="G120" s="74"/>
      <c r="H120" s="19"/>
      <c r="I120" s="19"/>
      <c r="J120" s="19"/>
      <c r="K120" s="48"/>
      <c r="L120" s="20"/>
      <c r="M120" s="30"/>
      <c r="N120" s="82" t="s">
        <v>170</v>
      </c>
      <c r="O120" s="1"/>
      <c r="P120" s="1">
        <v>7410</v>
      </c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1:33" s="51" customFormat="1" ht="21">
      <c r="A121" s="10">
        <v>16</v>
      </c>
      <c r="B121" s="33" t="s">
        <v>172</v>
      </c>
      <c r="C121" s="10"/>
      <c r="D121" s="10"/>
      <c r="E121" s="81"/>
      <c r="F121" s="90"/>
      <c r="G121" s="74"/>
      <c r="H121" s="19"/>
      <c r="I121" s="19"/>
      <c r="J121" s="19"/>
      <c r="K121" s="19"/>
      <c r="L121" s="20"/>
      <c r="M121" s="30"/>
      <c r="N121" s="82"/>
      <c r="O121" s="1"/>
      <c r="P121" s="1">
        <v>7800</v>
      </c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1:33" s="51" customFormat="1" ht="21">
      <c r="A122" s="10"/>
      <c r="B122" s="32" t="s">
        <v>173</v>
      </c>
      <c r="C122" s="10" t="s">
        <v>28</v>
      </c>
      <c r="D122" s="10" t="s">
        <v>24</v>
      </c>
      <c r="E122" s="81">
        <v>1600</v>
      </c>
      <c r="F122" s="10" t="s">
        <v>114</v>
      </c>
      <c r="G122" s="48"/>
      <c r="H122" s="19"/>
      <c r="I122" s="19"/>
      <c r="J122" s="19"/>
      <c r="K122" s="19" t="s">
        <v>6</v>
      </c>
      <c r="L122" s="20">
        <v>1600</v>
      </c>
      <c r="M122" s="30" t="s">
        <v>142</v>
      </c>
      <c r="N122" s="82"/>
      <c r="O122" s="1"/>
      <c r="P122" s="1">
        <v>8580</v>
      </c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s="51" customFormat="1" ht="21">
      <c r="A123" s="10"/>
      <c r="B123" s="32" t="s">
        <v>174</v>
      </c>
      <c r="C123" s="10" t="s">
        <v>28</v>
      </c>
      <c r="D123" s="10" t="s">
        <v>24</v>
      </c>
      <c r="E123" s="81">
        <v>9000</v>
      </c>
      <c r="F123" s="10" t="s">
        <v>114</v>
      </c>
      <c r="G123" s="48"/>
      <c r="H123" s="19"/>
      <c r="I123" s="19"/>
      <c r="J123" s="19"/>
      <c r="K123" s="19" t="s">
        <v>6</v>
      </c>
      <c r="L123" s="20">
        <v>9000</v>
      </c>
      <c r="M123" s="30" t="s">
        <v>142</v>
      </c>
      <c r="N123" s="82"/>
      <c r="O123" s="1"/>
      <c r="P123" s="1">
        <v>19162</v>
      </c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 s="51" customFormat="1" ht="21">
      <c r="A124" s="10"/>
      <c r="B124" s="32" t="s">
        <v>175</v>
      </c>
      <c r="C124" s="10" t="s">
        <v>28</v>
      </c>
      <c r="D124" s="10" t="s">
        <v>24</v>
      </c>
      <c r="E124" s="81">
        <v>25000</v>
      </c>
      <c r="F124" s="10" t="s">
        <v>114</v>
      </c>
      <c r="G124" s="48"/>
      <c r="H124" s="19"/>
      <c r="I124" s="19"/>
      <c r="J124" s="19"/>
      <c r="K124" s="19" t="s">
        <v>6</v>
      </c>
      <c r="L124" s="20">
        <v>25000</v>
      </c>
      <c r="M124" s="30" t="s">
        <v>142</v>
      </c>
      <c r="N124" s="82"/>
      <c r="O124" s="35"/>
      <c r="P124" s="14">
        <v>11440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 s="51" customFormat="1" ht="21">
      <c r="A125" s="10"/>
      <c r="B125" s="32" t="s">
        <v>176</v>
      </c>
      <c r="C125" s="10" t="s">
        <v>28</v>
      </c>
      <c r="D125" s="10" t="s">
        <v>24</v>
      </c>
      <c r="E125" s="81">
        <v>1800</v>
      </c>
      <c r="F125" s="10" t="s">
        <v>114</v>
      </c>
      <c r="G125" s="8"/>
      <c r="H125" s="19"/>
      <c r="I125" s="19"/>
      <c r="J125" s="19"/>
      <c r="K125" s="19" t="s">
        <v>6</v>
      </c>
      <c r="L125" s="20">
        <v>1800</v>
      </c>
      <c r="M125" s="30" t="s">
        <v>142</v>
      </c>
      <c r="N125" s="82"/>
      <c r="O125" s="1"/>
      <c r="P125" s="1">
        <v>10296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1:33" s="51" customFormat="1" ht="21">
      <c r="A126" s="10"/>
      <c r="B126" s="19" t="s">
        <v>177</v>
      </c>
      <c r="C126" s="10" t="s">
        <v>28</v>
      </c>
      <c r="D126" s="10" t="s">
        <v>24</v>
      </c>
      <c r="E126" s="81">
        <v>5700</v>
      </c>
      <c r="F126" s="10" t="s">
        <v>114</v>
      </c>
      <c r="G126" s="72"/>
      <c r="H126" s="72"/>
      <c r="I126" s="72"/>
      <c r="J126" s="72"/>
      <c r="K126" s="19" t="s">
        <v>6</v>
      </c>
      <c r="L126" s="20">
        <v>5700</v>
      </c>
      <c r="M126" s="30" t="s">
        <v>142</v>
      </c>
      <c r="N126" s="82"/>
      <c r="O126" s="1"/>
      <c r="P126" s="1">
        <v>8580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1:33" s="51" customFormat="1" ht="21">
      <c r="A127" s="10">
        <v>17</v>
      </c>
      <c r="B127" s="33" t="s">
        <v>178</v>
      </c>
      <c r="C127" s="10"/>
      <c r="D127" s="10"/>
      <c r="E127" s="81"/>
      <c r="F127" s="90"/>
      <c r="G127" s="72"/>
      <c r="H127" s="72"/>
      <c r="I127" s="72"/>
      <c r="J127" s="72"/>
      <c r="K127" s="72"/>
      <c r="L127" s="20"/>
      <c r="M127" s="30"/>
      <c r="N127" s="82"/>
      <c r="O127" s="1"/>
      <c r="P127" s="1">
        <f>SUM(P107:P126)</f>
        <v>272987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1:33" s="51" customFormat="1" ht="21">
      <c r="A128" s="10"/>
      <c r="B128" s="19" t="s">
        <v>179</v>
      </c>
      <c r="C128" s="10" t="s">
        <v>34</v>
      </c>
      <c r="D128" s="10" t="s">
        <v>24</v>
      </c>
      <c r="E128" s="81">
        <v>9000</v>
      </c>
      <c r="F128" s="10" t="s">
        <v>102</v>
      </c>
      <c r="G128" s="48"/>
      <c r="H128" s="72"/>
      <c r="I128" s="72"/>
      <c r="J128" s="72"/>
      <c r="K128" s="72" t="s">
        <v>6</v>
      </c>
      <c r="L128" s="20">
        <v>9000</v>
      </c>
      <c r="M128" s="30" t="s">
        <v>142</v>
      </c>
      <c r="N128" s="82"/>
      <c r="O128" s="1"/>
      <c r="P128" s="1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s="51" customFormat="1" ht="21">
      <c r="A129" s="10">
        <v>18</v>
      </c>
      <c r="B129" s="33" t="s">
        <v>180</v>
      </c>
      <c r="C129" s="10"/>
      <c r="D129" s="10"/>
      <c r="E129" s="81"/>
      <c r="F129" s="10"/>
      <c r="G129" s="48"/>
      <c r="H129" s="72"/>
      <c r="I129" s="72"/>
      <c r="J129" s="72"/>
      <c r="K129" s="72"/>
      <c r="L129" s="20"/>
      <c r="M129" s="30"/>
      <c r="N129" s="82"/>
      <c r="O129" s="1"/>
      <c r="P129" s="1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s="51" customFormat="1" ht="21">
      <c r="A130" s="10"/>
      <c r="B130" s="19" t="s">
        <v>181</v>
      </c>
      <c r="C130" s="10" t="s">
        <v>36</v>
      </c>
      <c r="D130" s="10" t="s">
        <v>24</v>
      </c>
      <c r="E130" s="91">
        <v>10000</v>
      </c>
      <c r="F130" s="10" t="s">
        <v>96</v>
      </c>
      <c r="G130" s="48"/>
      <c r="H130" s="72"/>
      <c r="I130" s="72"/>
      <c r="J130" s="72"/>
      <c r="K130" s="72"/>
      <c r="L130" s="20"/>
      <c r="M130" s="30"/>
      <c r="N130" s="82" t="s">
        <v>170</v>
      </c>
      <c r="O130" s="1"/>
      <c r="P130" s="1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s="51" customFormat="1" ht="21">
      <c r="A131" s="10">
        <v>19</v>
      </c>
      <c r="B131" s="33" t="s">
        <v>182</v>
      </c>
      <c r="C131" s="10"/>
      <c r="D131" s="10"/>
      <c r="E131" s="81"/>
      <c r="F131" s="10"/>
      <c r="G131" s="48"/>
      <c r="H131" s="72"/>
      <c r="I131" s="72"/>
      <c r="J131" s="72"/>
      <c r="K131" s="72"/>
      <c r="L131" s="20"/>
      <c r="M131" s="30"/>
      <c r="N131" s="82"/>
      <c r="O131" s="1"/>
      <c r="P131" s="1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 s="51" customFormat="1" ht="21">
      <c r="A132" s="10"/>
      <c r="B132" s="19" t="s">
        <v>183</v>
      </c>
      <c r="C132" s="10" t="s">
        <v>30</v>
      </c>
      <c r="D132" s="10" t="s">
        <v>24</v>
      </c>
      <c r="E132" s="81">
        <v>2000</v>
      </c>
      <c r="F132" s="10" t="s">
        <v>96</v>
      </c>
      <c r="G132" s="48"/>
      <c r="H132" s="72"/>
      <c r="I132" s="72"/>
      <c r="J132" s="72"/>
      <c r="K132" s="72"/>
      <c r="L132" s="20"/>
      <c r="M132" s="30"/>
      <c r="N132" s="82" t="s">
        <v>170</v>
      </c>
      <c r="O132" s="1"/>
      <c r="P132" s="1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 s="51" customFormat="1" ht="21">
      <c r="A133" s="10"/>
      <c r="B133" s="19" t="s">
        <v>184</v>
      </c>
      <c r="C133" s="10" t="s">
        <v>30</v>
      </c>
      <c r="D133" s="10" t="s">
        <v>24</v>
      </c>
      <c r="E133" s="81">
        <v>2500</v>
      </c>
      <c r="F133" s="10" t="s">
        <v>96</v>
      </c>
      <c r="G133" s="74"/>
      <c r="H133" s="72"/>
      <c r="I133" s="72"/>
      <c r="J133" s="72"/>
      <c r="K133" s="48"/>
      <c r="L133" s="30"/>
      <c r="M133" s="30"/>
      <c r="N133" s="82" t="s">
        <v>170</v>
      </c>
      <c r="O133" s="1"/>
      <c r="P133" s="1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 s="51" customFormat="1" ht="21">
      <c r="A134" s="10"/>
      <c r="B134" s="19" t="s">
        <v>185</v>
      </c>
      <c r="C134" s="10" t="s">
        <v>30</v>
      </c>
      <c r="D134" s="10" t="s">
        <v>24</v>
      </c>
      <c r="E134" s="81">
        <v>4500</v>
      </c>
      <c r="F134" s="10" t="s">
        <v>96</v>
      </c>
      <c r="G134" s="48"/>
      <c r="H134" s="72"/>
      <c r="I134" s="72"/>
      <c r="J134" s="72"/>
      <c r="K134" s="72"/>
      <c r="L134" s="20"/>
      <c r="M134" s="30"/>
      <c r="N134" s="82" t="s">
        <v>170</v>
      </c>
      <c r="O134" s="1"/>
      <c r="P134" s="1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 s="51" customFormat="1" ht="21">
      <c r="A135" s="10"/>
      <c r="B135" s="19" t="s">
        <v>185</v>
      </c>
      <c r="C135" s="10" t="s">
        <v>30</v>
      </c>
      <c r="D135" s="10" t="s">
        <v>24</v>
      </c>
      <c r="E135" s="81">
        <v>2500</v>
      </c>
      <c r="F135" s="10" t="s">
        <v>96</v>
      </c>
      <c r="G135" s="8"/>
      <c r="H135" s="72"/>
      <c r="I135" s="72"/>
      <c r="J135" s="72"/>
      <c r="K135" s="48"/>
      <c r="L135" s="20"/>
      <c r="M135" s="30"/>
      <c r="N135" s="82" t="s">
        <v>170</v>
      </c>
      <c r="O135" s="1"/>
      <c r="P135" s="1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1:33" s="51" customFormat="1" ht="21">
      <c r="A136" s="10"/>
      <c r="B136" s="19" t="s">
        <v>186</v>
      </c>
      <c r="C136" s="10" t="s">
        <v>30</v>
      </c>
      <c r="D136" s="10" t="s">
        <v>24</v>
      </c>
      <c r="E136" s="81">
        <v>2500</v>
      </c>
      <c r="F136" s="10" t="s">
        <v>96</v>
      </c>
      <c r="G136" s="48"/>
      <c r="H136" s="19"/>
      <c r="I136" s="19"/>
      <c r="J136" s="19"/>
      <c r="K136" s="19"/>
      <c r="L136" s="20"/>
      <c r="M136" s="30"/>
      <c r="N136" s="82" t="s">
        <v>170</v>
      </c>
      <c r="O136" s="1"/>
      <c r="P136" s="1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1:33" s="51" customFormat="1" ht="21">
      <c r="A137" s="10">
        <v>20</v>
      </c>
      <c r="B137" s="33" t="s">
        <v>187</v>
      </c>
      <c r="C137" s="10"/>
      <c r="D137" s="10"/>
      <c r="E137" s="81"/>
      <c r="F137" s="10"/>
      <c r="G137" s="48"/>
      <c r="H137" s="19"/>
      <c r="I137" s="19"/>
      <c r="J137" s="19"/>
      <c r="K137" s="19"/>
      <c r="L137" s="20"/>
      <c r="M137" s="30"/>
      <c r="N137" s="82"/>
      <c r="O137" s="36"/>
      <c r="P137" s="1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1:33" s="51" customFormat="1" ht="21">
      <c r="A138" s="10"/>
      <c r="B138" s="19" t="s">
        <v>188</v>
      </c>
      <c r="C138" s="10" t="s">
        <v>32</v>
      </c>
      <c r="D138" s="10" t="s">
        <v>24</v>
      </c>
      <c r="E138" s="81">
        <v>20000</v>
      </c>
      <c r="F138" s="10" t="s">
        <v>96</v>
      </c>
      <c r="G138" s="48"/>
      <c r="H138" s="19"/>
      <c r="I138" s="19"/>
      <c r="J138" s="19"/>
      <c r="K138" s="19" t="s">
        <v>6</v>
      </c>
      <c r="L138" s="20">
        <f>300+2700+5000</f>
        <v>8000</v>
      </c>
      <c r="M138" s="30" t="s">
        <v>189</v>
      </c>
      <c r="N138" s="82"/>
      <c r="O138" s="36"/>
      <c r="P138" s="1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1:33" s="51" customFormat="1" ht="21">
      <c r="A139" s="10"/>
      <c r="B139" s="19" t="s">
        <v>190</v>
      </c>
      <c r="C139" s="10" t="s">
        <v>32</v>
      </c>
      <c r="D139" s="10" t="s">
        <v>24</v>
      </c>
      <c r="E139" s="81">
        <v>50000</v>
      </c>
      <c r="F139" s="10" t="s">
        <v>96</v>
      </c>
      <c r="G139" s="8"/>
      <c r="H139" s="19"/>
      <c r="I139" s="19"/>
      <c r="J139" s="19"/>
      <c r="K139" s="19" t="s">
        <v>6</v>
      </c>
      <c r="L139" s="20">
        <f>5000+20000+3000</f>
        <v>28000</v>
      </c>
      <c r="M139" s="30" t="s">
        <v>191</v>
      </c>
      <c r="N139" s="82"/>
      <c r="O139" s="36"/>
      <c r="P139" s="1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 spans="1:33" s="51" customFormat="1" ht="21">
      <c r="A140" s="12">
        <v>21</v>
      </c>
      <c r="B140" s="37" t="s">
        <v>192</v>
      </c>
      <c r="C140" s="12"/>
      <c r="D140" s="10"/>
      <c r="E140" s="30"/>
      <c r="F140" s="10"/>
      <c r="G140" s="48"/>
      <c r="H140" s="19"/>
      <c r="I140" s="19"/>
      <c r="J140" s="19"/>
      <c r="K140" s="19"/>
      <c r="L140" s="20"/>
      <c r="M140" s="30"/>
      <c r="N140" s="82"/>
      <c r="O140" s="36"/>
      <c r="P140" s="1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 spans="1:33" s="51" customFormat="1" ht="21">
      <c r="A141" s="12"/>
      <c r="B141" s="38" t="s">
        <v>193</v>
      </c>
      <c r="C141" s="12"/>
      <c r="D141" s="10"/>
      <c r="E141" s="10"/>
      <c r="F141" s="10"/>
      <c r="G141" s="48"/>
      <c r="H141" s="19"/>
      <c r="I141" s="19"/>
      <c r="J141" s="19"/>
      <c r="K141" s="19"/>
      <c r="L141" s="20"/>
      <c r="M141" s="30"/>
      <c r="N141" s="82"/>
      <c r="O141" s="36"/>
      <c r="P141" s="1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  <row r="142" spans="1:33" s="51" customFormat="1" ht="21">
      <c r="A142" s="12"/>
      <c r="B142" s="92" t="s">
        <v>194</v>
      </c>
      <c r="C142" s="10" t="s">
        <v>30</v>
      </c>
      <c r="D142" s="10" t="s">
        <v>24</v>
      </c>
      <c r="E142" s="89">
        <v>400000</v>
      </c>
      <c r="F142" s="10" t="s">
        <v>96</v>
      </c>
      <c r="G142" s="48"/>
      <c r="H142" s="19"/>
      <c r="I142" s="19"/>
      <c r="J142" s="19"/>
      <c r="K142" s="19"/>
      <c r="L142" s="20"/>
      <c r="M142" s="30"/>
      <c r="N142" s="82" t="s">
        <v>170</v>
      </c>
      <c r="O142" s="36"/>
      <c r="P142" s="1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</row>
    <row r="143" spans="1:33" s="51" customFormat="1" ht="21">
      <c r="A143" s="12"/>
      <c r="B143" s="19" t="s">
        <v>195</v>
      </c>
      <c r="C143" s="10" t="s">
        <v>30</v>
      </c>
      <c r="D143" s="10" t="s">
        <v>24</v>
      </c>
      <c r="E143" s="81">
        <v>121000</v>
      </c>
      <c r="F143" s="10" t="s">
        <v>114</v>
      </c>
      <c r="G143" s="48"/>
      <c r="H143" s="19"/>
      <c r="I143" s="19"/>
      <c r="J143" s="19"/>
      <c r="K143" s="19"/>
      <c r="L143" s="20"/>
      <c r="M143" s="30"/>
      <c r="N143" s="82" t="s">
        <v>170</v>
      </c>
      <c r="O143" s="36"/>
      <c r="P143" s="1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 spans="1:33" s="51" customFormat="1" ht="21">
      <c r="A144" s="12"/>
      <c r="B144" s="19" t="s">
        <v>196</v>
      </c>
      <c r="C144" s="10" t="s">
        <v>30</v>
      </c>
      <c r="D144" s="10" t="s">
        <v>24</v>
      </c>
      <c r="E144" s="81">
        <v>250000</v>
      </c>
      <c r="F144" s="10" t="s">
        <v>114</v>
      </c>
      <c r="G144" s="48"/>
      <c r="H144" s="19"/>
      <c r="I144" s="19"/>
      <c r="J144" s="19"/>
      <c r="K144" s="19"/>
      <c r="L144" s="20"/>
      <c r="M144" s="30"/>
      <c r="N144" s="82" t="s">
        <v>170</v>
      </c>
      <c r="O144" s="36"/>
      <c r="P144" s="1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</row>
    <row r="145" spans="1:33" s="51" customFormat="1" ht="21">
      <c r="A145" s="12"/>
      <c r="B145" s="19" t="s">
        <v>197</v>
      </c>
      <c r="C145" s="10" t="s">
        <v>30</v>
      </c>
      <c r="D145" s="10" t="s">
        <v>24</v>
      </c>
      <c r="E145" s="81">
        <v>95000</v>
      </c>
      <c r="F145" s="10" t="s">
        <v>114</v>
      </c>
      <c r="G145" s="48"/>
      <c r="H145" s="19"/>
      <c r="I145" s="19"/>
      <c r="J145" s="19"/>
      <c r="K145" s="19" t="s">
        <v>6</v>
      </c>
      <c r="L145" s="20">
        <v>95000</v>
      </c>
      <c r="M145" s="30" t="s">
        <v>94</v>
      </c>
      <c r="N145" s="82"/>
      <c r="O145" s="36"/>
      <c r="P145" s="1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</row>
    <row r="146" spans="1:33" s="51" customFormat="1" ht="21">
      <c r="A146" s="12"/>
      <c r="B146" s="19" t="s">
        <v>198</v>
      </c>
      <c r="C146" s="10" t="s">
        <v>30</v>
      </c>
      <c r="D146" s="10" t="s">
        <v>24</v>
      </c>
      <c r="E146" s="81">
        <v>125000</v>
      </c>
      <c r="F146" s="10" t="s">
        <v>102</v>
      </c>
      <c r="G146" s="48"/>
      <c r="H146" s="19"/>
      <c r="I146" s="19"/>
      <c r="J146" s="19"/>
      <c r="K146" s="19"/>
      <c r="L146" s="20"/>
      <c r="M146" s="30"/>
      <c r="N146" s="82" t="s">
        <v>170</v>
      </c>
      <c r="O146" s="36"/>
      <c r="P146" s="1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</row>
    <row r="147" spans="1:33" s="51" customFormat="1" ht="21">
      <c r="A147" s="12"/>
      <c r="B147" s="19" t="s">
        <v>199</v>
      </c>
      <c r="C147" s="10" t="s">
        <v>30</v>
      </c>
      <c r="D147" s="10" t="s">
        <v>24</v>
      </c>
      <c r="E147" s="81">
        <v>100000</v>
      </c>
      <c r="F147" s="10" t="s">
        <v>96</v>
      </c>
      <c r="G147" s="48"/>
      <c r="H147" s="19"/>
      <c r="I147" s="19"/>
      <c r="J147" s="19"/>
      <c r="K147" s="19"/>
      <c r="L147" s="20"/>
      <c r="M147" s="30"/>
      <c r="N147" s="82" t="s">
        <v>170</v>
      </c>
      <c r="O147" s="1"/>
      <c r="P147" s="1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</row>
    <row r="148" spans="1:33" s="51" customFormat="1" ht="21">
      <c r="A148" s="9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1"/>
      <c r="M148" s="35"/>
      <c r="N148" s="21"/>
      <c r="O148" s="1"/>
      <c r="P148" s="1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</row>
    <row r="149" spans="1:33" s="51" customFormat="1" ht="24" customHeight="1">
      <c r="A149" s="39"/>
      <c r="B149" s="40" t="s">
        <v>200</v>
      </c>
      <c r="C149" s="41" t="s">
        <v>201</v>
      </c>
      <c r="D149" s="41"/>
      <c r="E149" s="41"/>
      <c r="F149" s="42"/>
      <c r="G149" s="40"/>
      <c r="H149" s="43"/>
      <c r="I149" s="39"/>
      <c r="J149" s="44" t="s">
        <v>202</v>
      </c>
      <c r="K149" s="44"/>
      <c r="L149" s="44"/>
      <c r="M149" s="44"/>
      <c r="N149" s="44"/>
      <c r="O149" s="1"/>
      <c r="P149" s="1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</row>
    <row r="150" spans="1:33" s="51" customFormat="1" ht="24" customHeight="1">
      <c r="A150" s="45"/>
      <c r="B150" s="46" t="s">
        <v>203</v>
      </c>
      <c r="C150" s="41" t="s">
        <v>204</v>
      </c>
      <c r="D150" s="41"/>
      <c r="E150" s="41"/>
      <c r="F150" s="43"/>
      <c r="G150" s="43"/>
      <c r="H150" s="43"/>
      <c r="I150" s="43"/>
      <c r="J150" s="41" t="s">
        <v>205</v>
      </c>
      <c r="K150" s="41"/>
      <c r="L150" s="41"/>
      <c r="M150" s="41"/>
      <c r="N150" s="41"/>
      <c r="O150" s="1"/>
      <c r="P150" s="1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 spans="1:33" s="51" customFormat="1" ht="24" customHeight="1">
      <c r="A151" s="45"/>
      <c r="B151" s="46" t="s">
        <v>206</v>
      </c>
      <c r="C151" s="41" t="s">
        <v>207</v>
      </c>
      <c r="D151" s="41"/>
      <c r="E151" s="41"/>
      <c r="F151" s="46"/>
      <c r="G151" s="43"/>
      <c r="H151" s="43"/>
      <c r="I151" s="43"/>
      <c r="J151" s="41" t="s">
        <v>208</v>
      </c>
      <c r="K151" s="41"/>
      <c r="L151" s="41"/>
      <c r="M151" s="41"/>
      <c r="N151" s="41"/>
      <c r="O151" s="1"/>
      <c r="P151" s="1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1:33" s="51" customFormat="1" ht="23.25">
      <c r="A152" s="46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94"/>
      <c r="M152" s="95"/>
      <c r="N152" s="39"/>
      <c r="O152" s="1"/>
      <c r="P152" s="1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</sheetData>
  <mergeCells count="21">
    <mergeCell ref="C150:E150"/>
    <mergeCell ref="J150:N150"/>
    <mergeCell ref="C151:E151"/>
    <mergeCell ref="J151:N151"/>
    <mergeCell ref="S5:S6"/>
    <mergeCell ref="U5:Y5"/>
    <mergeCell ref="AB5:AB6"/>
    <mergeCell ref="C149:E149"/>
    <mergeCell ref="J149:N149"/>
    <mergeCell ref="N5:N6"/>
    <mergeCell ref="O5:O6"/>
    <mergeCell ref="P5:P6"/>
    <mergeCell ref="R5:R6"/>
    <mergeCell ref="A1:J1"/>
    <mergeCell ref="A2:J2"/>
    <mergeCell ref="A3:J3"/>
    <mergeCell ref="A5:A6"/>
    <mergeCell ref="B5:B6"/>
    <mergeCell ref="D5:D6"/>
    <mergeCell ref="E5:E6"/>
    <mergeCell ref="G5:K5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2010-10-21T04:35:48Z</dcterms:created>
  <dcterms:modified xsi:type="dcterms:W3CDTF">2010-10-21T04:37:29Z</dcterms:modified>
  <cp:category/>
  <cp:version/>
  <cp:contentType/>
  <cp:contentStatus/>
</cp:coreProperties>
</file>